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4"/>
  </bookViews>
  <sheets>
    <sheet name="Dec-17, Mor,Eve  PPG-2  " sheetId="1" r:id="rId1"/>
    <sheet name="Dec-17,Mor,Eve, PPG-1" sheetId="2" r:id="rId2"/>
    <sheet name="Dec-17, PPG-2 " sheetId="3" r:id="rId3"/>
    <sheet name="Dec-17, PPG-1" sheetId="4" r:id="rId4"/>
    <sheet name="Dec-17, Final " sheetId="5" r:id="rId5"/>
  </sheets>
  <calcPr calcId="125725"/>
</workbook>
</file>

<file path=xl/calcChain.xml><?xml version="1.0" encoding="utf-8"?>
<calcChain xmlns="http://schemas.openxmlformats.org/spreadsheetml/2006/main">
  <c r="Z32" i="2"/>
  <c r="Z33"/>
  <c r="M30" i="1"/>
  <c r="M31"/>
  <c r="M32"/>
  <c r="M33"/>
  <c r="M34"/>
  <c r="Z23"/>
  <c r="Z24"/>
  <c r="Z25"/>
  <c r="Z26"/>
  <c r="Z27"/>
  <c r="Z28"/>
  <c r="Z29"/>
  <c r="Z30"/>
  <c r="Z31"/>
  <c r="Z32"/>
  <c r="Z33"/>
  <c r="Z34"/>
  <c r="AA29"/>
  <c r="AA21"/>
  <c r="AA22"/>
  <c r="AA23"/>
  <c r="AA24"/>
  <c r="AA25"/>
  <c r="AA26"/>
  <c r="AA27"/>
  <c r="AA28"/>
  <c r="M34" i="2"/>
  <c r="N34"/>
  <c r="Z34"/>
  <c r="AA34"/>
  <c r="Z6"/>
  <c r="Z9" i="1"/>
  <c r="Z4"/>
  <c r="M8"/>
  <c r="AB34" i="2" l="1"/>
  <c r="AA6" i="1"/>
  <c r="AA31"/>
  <c r="AA32"/>
  <c r="AA33"/>
  <c r="AA34"/>
  <c r="AA11"/>
  <c r="N9" i="2"/>
  <c r="AA27" l="1"/>
  <c r="Z17" i="1"/>
  <c r="Z10"/>
  <c r="Z11"/>
  <c r="Z12"/>
  <c r="Z13"/>
  <c r="Z14"/>
  <c r="Z15"/>
  <c r="Z16"/>
  <c r="Z8"/>
  <c r="Z7"/>
  <c r="Z6"/>
  <c r="Z5"/>
  <c r="M10"/>
  <c r="M12" i="2"/>
  <c r="M10"/>
  <c r="M9"/>
  <c r="M8"/>
  <c r="M7"/>
  <c r="M5"/>
  <c r="M4"/>
  <c r="Z11"/>
  <c r="AA11"/>
  <c r="Z5"/>
  <c r="Z4"/>
  <c r="M4" i="1"/>
  <c r="AA33" i="2"/>
  <c r="AA32"/>
  <c r="AA31"/>
  <c r="AA30"/>
  <c r="AA29"/>
  <c r="AA28"/>
  <c r="AA26"/>
  <c r="AA25"/>
  <c r="AA24"/>
  <c r="AA23"/>
  <c r="AA22"/>
  <c r="AA21"/>
  <c r="AA20"/>
  <c r="AA19"/>
  <c r="AA18"/>
  <c r="AA17"/>
  <c r="AA16"/>
  <c r="AA15"/>
  <c r="AA14"/>
  <c r="AA13"/>
  <c r="AA12"/>
  <c r="AA10"/>
  <c r="AA9"/>
  <c r="AB9" s="1"/>
  <c r="AA8"/>
  <c r="AA7"/>
  <c r="AA6"/>
  <c r="AA5"/>
  <c r="AA4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0"/>
  <c r="Z9"/>
  <c r="Z8"/>
  <c r="Z7"/>
  <c r="N33"/>
  <c r="N32"/>
  <c r="AB32" s="1"/>
  <c r="N31"/>
  <c r="N30"/>
  <c r="AB30" s="1"/>
  <c r="N29"/>
  <c r="N28"/>
  <c r="AB28" s="1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8"/>
  <c r="N7"/>
  <c r="N6"/>
  <c r="N5"/>
  <c r="N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1"/>
  <c r="M6"/>
  <c r="M28" i="1"/>
  <c r="Z22"/>
  <c r="Z21"/>
  <c r="Z20"/>
  <c r="Z19"/>
  <c r="Z18"/>
  <c r="N34"/>
  <c r="AB34" s="1"/>
  <c r="N33"/>
  <c r="AB33" s="1"/>
  <c r="N32"/>
  <c r="AB32" s="1"/>
  <c r="N31"/>
  <c r="AB31" s="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AB11" s="1"/>
  <c r="N10"/>
  <c r="N9"/>
  <c r="N8"/>
  <c r="N7"/>
  <c r="N6"/>
  <c r="AB6" s="1"/>
  <c r="N5"/>
  <c r="N4"/>
  <c r="M29"/>
  <c r="M27"/>
  <c r="M26"/>
  <c r="M25"/>
  <c r="M24"/>
  <c r="M23"/>
  <c r="M22"/>
  <c r="M21"/>
  <c r="M20"/>
  <c r="M19"/>
  <c r="M18"/>
  <c r="M17"/>
  <c r="M16"/>
  <c r="M15"/>
  <c r="M14"/>
  <c r="M13"/>
  <c r="M12"/>
  <c r="M11"/>
  <c r="M9"/>
  <c r="M7"/>
  <c r="M6"/>
  <c r="M5"/>
  <c r="AA18"/>
  <c r="L9" i="3"/>
  <c r="L9" i="4"/>
  <c r="AA14" i="1"/>
  <c r="AA19"/>
  <c r="AA20"/>
  <c r="AA13"/>
  <c r="AB13" s="1"/>
  <c r="AA12"/>
  <c r="AA15"/>
  <c r="C6" i="4"/>
  <c r="D6"/>
  <c r="E6"/>
  <c r="F6"/>
  <c r="G6"/>
  <c r="H6"/>
  <c r="I6"/>
  <c r="J6"/>
  <c r="K6"/>
  <c r="L6"/>
  <c r="C7"/>
  <c r="D7"/>
  <c r="E7"/>
  <c r="F7"/>
  <c r="G7"/>
  <c r="H7"/>
  <c r="I7"/>
  <c r="J7"/>
  <c r="K7"/>
  <c r="L7"/>
  <c r="C8"/>
  <c r="D8"/>
  <c r="E8"/>
  <c r="F8"/>
  <c r="G8"/>
  <c r="H8"/>
  <c r="I8"/>
  <c r="J8"/>
  <c r="K8"/>
  <c r="L8"/>
  <c r="C9"/>
  <c r="D9"/>
  <c r="E9"/>
  <c r="F9"/>
  <c r="G9"/>
  <c r="H9"/>
  <c r="I9"/>
  <c r="J9"/>
  <c r="K9"/>
  <c r="C10"/>
  <c r="D10"/>
  <c r="E10"/>
  <c r="F10"/>
  <c r="G10"/>
  <c r="H10"/>
  <c r="I10"/>
  <c r="J10"/>
  <c r="K10"/>
  <c r="L10"/>
  <c r="C11"/>
  <c r="D11"/>
  <c r="E11"/>
  <c r="F11"/>
  <c r="G11"/>
  <c r="H11"/>
  <c r="I11"/>
  <c r="J11"/>
  <c r="K11"/>
  <c r="L11"/>
  <c r="N11" s="1"/>
  <c r="C12"/>
  <c r="D12"/>
  <c r="E12"/>
  <c r="F12"/>
  <c r="G12"/>
  <c r="H12"/>
  <c r="I12"/>
  <c r="J12"/>
  <c r="K12"/>
  <c r="L12"/>
  <c r="C13"/>
  <c r="D13"/>
  <c r="E13"/>
  <c r="F13"/>
  <c r="G13"/>
  <c r="H13"/>
  <c r="I13"/>
  <c r="J13"/>
  <c r="K13"/>
  <c r="L13"/>
  <c r="N13" s="1"/>
  <c r="C14"/>
  <c r="D14"/>
  <c r="E14"/>
  <c r="F14"/>
  <c r="G14"/>
  <c r="H14"/>
  <c r="I14"/>
  <c r="J14"/>
  <c r="K14"/>
  <c r="L14"/>
  <c r="C15"/>
  <c r="D15"/>
  <c r="E15"/>
  <c r="F15"/>
  <c r="G15"/>
  <c r="H15"/>
  <c r="I15"/>
  <c r="J15"/>
  <c r="K15"/>
  <c r="L15"/>
  <c r="N15" s="1"/>
  <c r="C16"/>
  <c r="D16"/>
  <c r="E16"/>
  <c r="F16"/>
  <c r="G16"/>
  <c r="H16"/>
  <c r="I16"/>
  <c r="J16"/>
  <c r="K16"/>
  <c r="L16"/>
  <c r="C17"/>
  <c r="D17"/>
  <c r="E17"/>
  <c r="F17"/>
  <c r="G17"/>
  <c r="H17"/>
  <c r="I17"/>
  <c r="J17"/>
  <c r="K17"/>
  <c r="L17"/>
  <c r="N17" s="1"/>
  <c r="C18"/>
  <c r="D18"/>
  <c r="E18"/>
  <c r="F18"/>
  <c r="G18"/>
  <c r="H18"/>
  <c r="I18"/>
  <c r="J18"/>
  <c r="K18"/>
  <c r="L18"/>
  <c r="C19"/>
  <c r="D19"/>
  <c r="E19"/>
  <c r="F19"/>
  <c r="G19"/>
  <c r="H19"/>
  <c r="I19"/>
  <c r="J19"/>
  <c r="K19"/>
  <c r="L19"/>
  <c r="N19" s="1"/>
  <c r="C20"/>
  <c r="D20"/>
  <c r="E20"/>
  <c r="F20"/>
  <c r="G20"/>
  <c r="H20"/>
  <c r="I20"/>
  <c r="J20"/>
  <c r="K20"/>
  <c r="L20"/>
  <c r="C21"/>
  <c r="D21"/>
  <c r="E21"/>
  <c r="F21"/>
  <c r="G21"/>
  <c r="H21"/>
  <c r="I21"/>
  <c r="J21"/>
  <c r="K21"/>
  <c r="L21"/>
  <c r="N21" s="1"/>
  <c r="C22"/>
  <c r="D22"/>
  <c r="E22"/>
  <c r="F22"/>
  <c r="G22"/>
  <c r="H22"/>
  <c r="I22"/>
  <c r="J22"/>
  <c r="K22"/>
  <c r="L22"/>
  <c r="C23"/>
  <c r="D23"/>
  <c r="E23"/>
  <c r="F23"/>
  <c r="G23"/>
  <c r="H23"/>
  <c r="I23"/>
  <c r="J23"/>
  <c r="K23"/>
  <c r="L23"/>
  <c r="N23" s="1"/>
  <c r="C24"/>
  <c r="D24"/>
  <c r="E24"/>
  <c r="F24"/>
  <c r="G24"/>
  <c r="H24"/>
  <c r="I24"/>
  <c r="J24"/>
  <c r="K24"/>
  <c r="L24"/>
  <c r="C25"/>
  <c r="D25"/>
  <c r="E25"/>
  <c r="F25"/>
  <c r="G25"/>
  <c r="H25"/>
  <c r="I25"/>
  <c r="J25"/>
  <c r="K25"/>
  <c r="L25"/>
  <c r="N25" s="1"/>
  <c r="C26"/>
  <c r="D26"/>
  <c r="E26"/>
  <c r="F26"/>
  <c r="G26"/>
  <c r="H26"/>
  <c r="I26"/>
  <c r="J26"/>
  <c r="K26"/>
  <c r="L26"/>
  <c r="C27"/>
  <c r="D27"/>
  <c r="E27"/>
  <c r="F27"/>
  <c r="G27"/>
  <c r="H27"/>
  <c r="I27"/>
  <c r="J27"/>
  <c r="K27"/>
  <c r="L27"/>
  <c r="N27" s="1"/>
  <c r="C28"/>
  <c r="D28"/>
  <c r="E28"/>
  <c r="F28"/>
  <c r="G28"/>
  <c r="H28"/>
  <c r="I28"/>
  <c r="J28"/>
  <c r="K28"/>
  <c r="L28"/>
  <c r="C29"/>
  <c r="D29"/>
  <c r="E29"/>
  <c r="F29"/>
  <c r="G29"/>
  <c r="H29"/>
  <c r="I29"/>
  <c r="J29"/>
  <c r="K29"/>
  <c r="L29"/>
  <c r="N29" s="1"/>
  <c r="C30"/>
  <c r="D30"/>
  <c r="E30"/>
  <c r="F30"/>
  <c r="G30"/>
  <c r="H30"/>
  <c r="I30"/>
  <c r="J30"/>
  <c r="K30"/>
  <c r="L30"/>
  <c r="C31"/>
  <c r="D31"/>
  <c r="E31"/>
  <c r="F31"/>
  <c r="G31"/>
  <c r="H31"/>
  <c r="I31"/>
  <c r="J31"/>
  <c r="K31"/>
  <c r="L31"/>
  <c r="N31" s="1"/>
  <c r="C32"/>
  <c r="D32"/>
  <c r="E32"/>
  <c r="F32"/>
  <c r="G32"/>
  <c r="H32"/>
  <c r="I32"/>
  <c r="J32"/>
  <c r="K32"/>
  <c r="L32"/>
  <c r="C33"/>
  <c r="D33"/>
  <c r="E33"/>
  <c r="F33"/>
  <c r="G33"/>
  <c r="H33"/>
  <c r="I33"/>
  <c r="J33"/>
  <c r="K33"/>
  <c r="L33"/>
  <c r="N33" s="1"/>
  <c r="C34"/>
  <c r="D34"/>
  <c r="E34"/>
  <c r="F34"/>
  <c r="G34"/>
  <c r="H34"/>
  <c r="I34"/>
  <c r="J34"/>
  <c r="K34"/>
  <c r="L34"/>
  <c r="D4"/>
  <c r="E4"/>
  <c r="F4"/>
  <c r="G4"/>
  <c r="H4"/>
  <c r="I4"/>
  <c r="J4"/>
  <c r="K4"/>
  <c r="L4"/>
  <c r="D5"/>
  <c r="E5"/>
  <c r="F5"/>
  <c r="G5"/>
  <c r="H5"/>
  <c r="I5"/>
  <c r="J5"/>
  <c r="K5"/>
  <c r="L5"/>
  <c r="N5" s="1"/>
  <c r="C5"/>
  <c r="C4"/>
  <c r="C6" i="3"/>
  <c r="D6"/>
  <c r="E6"/>
  <c r="F6"/>
  <c r="G6"/>
  <c r="H6"/>
  <c r="I6"/>
  <c r="J6"/>
  <c r="K6"/>
  <c r="L6"/>
  <c r="C7"/>
  <c r="D7"/>
  <c r="E7"/>
  <c r="F7"/>
  <c r="G7"/>
  <c r="H7"/>
  <c r="I7"/>
  <c r="J7"/>
  <c r="K7"/>
  <c r="L7"/>
  <c r="C8"/>
  <c r="D8"/>
  <c r="E8"/>
  <c r="F8"/>
  <c r="G8"/>
  <c r="H8"/>
  <c r="I8"/>
  <c r="J8"/>
  <c r="K8"/>
  <c r="L8"/>
  <c r="C9"/>
  <c r="D9"/>
  <c r="E9"/>
  <c r="F9"/>
  <c r="G9"/>
  <c r="H9"/>
  <c r="I9"/>
  <c r="J9"/>
  <c r="K9"/>
  <c r="C10"/>
  <c r="D10"/>
  <c r="E10"/>
  <c r="F10"/>
  <c r="G10"/>
  <c r="H10"/>
  <c r="I10"/>
  <c r="J10"/>
  <c r="K10"/>
  <c r="L10"/>
  <c r="C11"/>
  <c r="D11"/>
  <c r="E11"/>
  <c r="F11"/>
  <c r="G11"/>
  <c r="H11"/>
  <c r="I11"/>
  <c r="J11"/>
  <c r="K11"/>
  <c r="L11"/>
  <c r="C12"/>
  <c r="D12"/>
  <c r="E12"/>
  <c r="F12"/>
  <c r="G12"/>
  <c r="H12"/>
  <c r="I12"/>
  <c r="J12"/>
  <c r="K12"/>
  <c r="L12"/>
  <c r="C13"/>
  <c r="D13"/>
  <c r="E13"/>
  <c r="F13"/>
  <c r="G13"/>
  <c r="H13"/>
  <c r="I13"/>
  <c r="J13"/>
  <c r="K13"/>
  <c r="L13"/>
  <c r="C14"/>
  <c r="D14"/>
  <c r="E14"/>
  <c r="F14"/>
  <c r="G14"/>
  <c r="H14"/>
  <c r="I14"/>
  <c r="J14"/>
  <c r="K14"/>
  <c r="L14"/>
  <c r="C15"/>
  <c r="D15"/>
  <c r="E15"/>
  <c r="F15"/>
  <c r="G15"/>
  <c r="H15"/>
  <c r="I15"/>
  <c r="J15"/>
  <c r="K15"/>
  <c r="L15"/>
  <c r="C16"/>
  <c r="D16"/>
  <c r="E16"/>
  <c r="F16"/>
  <c r="G16"/>
  <c r="H16"/>
  <c r="I16"/>
  <c r="J16"/>
  <c r="K16"/>
  <c r="L16"/>
  <c r="C17"/>
  <c r="D17"/>
  <c r="E17"/>
  <c r="F17"/>
  <c r="G17"/>
  <c r="H17"/>
  <c r="I17"/>
  <c r="J17"/>
  <c r="K17"/>
  <c r="L17"/>
  <c r="C18"/>
  <c r="D18"/>
  <c r="E18"/>
  <c r="F18"/>
  <c r="G18"/>
  <c r="H18"/>
  <c r="I18"/>
  <c r="J18"/>
  <c r="K18"/>
  <c r="L18"/>
  <c r="C19"/>
  <c r="D19"/>
  <c r="E19"/>
  <c r="F19"/>
  <c r="G19"/>
  <c r="H19"/>
  <c r="I19"/>
  <c r="J19"/>
  <c r="K19"/>
  <c r="L19"/>
  <c r="C20"/>
  <c r="D20"/>
  <c r="E20"/>
  <c r="F20"/>
  <c r="G20"/>
  <c r="H20"/>
  <c r="I20"/>
  <c r="J20"/>
  <c r="K20"/>
  <c r="L20"/>
  <c r="C21"/>
  <c r="D21"/>
  <c r="E21"/>
  <c r="F21"/>
  <c r="G21"/>
  <c r="H21"/>
  <c r="I21"/>
  <c r="J21"/>
  <c r="K21"/>
  <c r="L21"/>
  <c r="C22"/>
  <c r="D22"/>
  <c r="E22"/>
  <c r="F22"/>
  <c r="G22"/>
  <c r="H22"/>
  <c r="I22"/>
  <c r="J22"/>
  <c r="K22"/>
  <c r="L22"/>
  <c r="C23"/>
  <c r="D23"/>
  <c r="E23"/>
  <c r="F23"/>
  <c r="G23"/>
  <c r="H23"/>
  <c r="I23"/>
  <c r="J23"/>
  <c r="K23"/>
  <c r="L23"/>
  <c r="C24"/>
  <c r="D24"/>
  <c r="E24"/>
  <c r="F24"/>
  <c r="G24"/>
  <c r="H24"/>
  <c r="I24"/>
  <c r="J24"/>
  <c r="K24"/>
  <c r="L24"/>
  <c r="C25"/>
  <c r="D25"/>
  <c r="E25"/>
  <c r="F25"/>
  <c r="G25"/>
  <c r="H25"/>
  <c r="I25"/>
  <c r="J25"/>
  <c r="K25"/>
  <c r="L25"/>
  <c r="C26"/>
  <c r="D26"/>
  <c r="E26"/>
  <c r="F26"/>
  <c r="G26"/>
  <c r="H26"/>
  <c r="I26"/>
  <c r="J26"/>
  <c r="K26"/>
  <c r="L26"/>
  <c r="C27"/>
  <c r="D27"/>
  <c r="E27"/>
  <c r="F27"/>
  <c r="G27"/>
  <c r="H27"/>
  <c r="I27"/>
  <c r="J27"/>
  <c r="K27"/>
  <c r="L27"/>
  <c r="C28"/>
  <c r="D28"/>
  <c r="E28"/>
  <c r="F28"/>
  <c r="G28"/>
  <c r="H28"/>
  <c r="I28"/>
  <c r="J28"/>
  <c r="K28"/>
  <c r="L28"/>
  <c r="C29"/>
  <c r="D29"/>
  <c r="E29"/>
  <c r="F29"/>
  <c r="G29"/>
  <c r="H29"/>
  <c r="I29"/>
  <c r="J29"/>
  <c r="K29"/>
  <c r="L29"/>
  <c r="C30"/>
  <c r="D30"/>
  <c r="E30"/>
  <c r="F30"/>
  <c r="G30"/>
  <c r="H30"/>
  <c r="I30"/>
  <c r="J30"/>
  <c r="K30"/>
  <c r="L30"/>
  <c r="C31"/>
  <c r="D31"/>
  <c r="E31"/>
  <c r="F31"/>
  <c r="G31"/>
  <c r="H31"/>
  <c r="I31"/>
  <c r="J31"/>
  <c r="K31"/>
  <c r="L31"/>
  <c r="C32"/>
  <c r="D32"/>
  <c r="E32"/>
  <c r="F32"/>
  <c r="G32"/>
  <c r="H32"/>
  <c r="I32"/>
  <c r="J32"/>
  <c r="K32"/>
  <c r="L32"/>
  <c r="C33"/>
  <c r="D33"/>
  <c r="E33"/>
  <c r="F33"/>
  <c r="G33"/>
  <c r="H33"/>
  <c r="I33"/>
  <c r="J33"/>
  <c r="K33"/>
  <c r="L33"/>
  <c r="C34"/>
  <c r="D34"/>
  <c r="E34"/>
  <c r="F34"/>
  <c r="G34"/>
  <c r="H34"/>
  <c r="I34"/>
  <c r="J34"/>
  <c r="K34"/>
  <c r="L34"/>
  <c r="D4"/>
  <c r="E4"/>
  <c r="F4"/>
  <c r="G4"/>
  <c r="H4"/>
  <c r="I4"/>
  <c r="J4"/>
  <c r="K4"/>
  <c r="L4"/>
  <c r="D5"/>
  <c r="E5"/>
  <c r="F5"/>
  <c r="G5"/>
  <c r="H5"/>
  <c r="I5"/>
  <c r="J5"/>
  <c r="K5"/>
  <c r="L5"/>
  <c r="C5"/>
  <c r="C4"/>
  <c r="Y35" i="2"/>
  <c r="X35"/>
  <c r="W35"/>
  <c r="V35"/>
  <c r="U35"/>
  <c r="T35"/>
  <c r="S35"/>
  <c r="R35"/>
  <c r="Q35"/>
  <c r="P35"/>
  <c r="L35"/>
  <c r="K35"/>
  <c r="J35"/>
  <c r="I35"/>
  <c r="H35"/>
  <c r="G35"/>
  <c r="F35"/>
  <c r="E35"/>
  <c r="D35"/>
  <c r="C35"/>
  <c r="Y35" i="1"/>
  <c r="X35"/>
  <c r="W35"/>
  <c r="V35"/>
  <c r="U35"/>
  <c r="T35"/>
  <c r="S35"/>
  <c r="R35"/>
  <c r="Q35"/>
  <c r="P35"/>
  <c r="L35"/>
  <c r="K35"/>
  <c r="J35"/>
  <c r="I35"/>
  <c r="H35"/>
  <c r="G35"/>
  <c r="F35"/>
  <c r="E35"/>
  <c r="D35"/>
  <c r="C35"/>
  <c r="AA30"/>
  <c r="AB18"/>
  <c r="AA17"/>
  <c r="AA16"/>
  <c r="AB12"/>
  <c r="AA10"/>
  <c r="AA9"/>
  <c r="AA8"/>
  <c r="AA7"/>
  <c r="AA5"/>
  <c r="AA4"/>
  <c r="L5" i="5" l="1"/>
  <c r="H5"/>
  <c r="D5"/>
  <c r="I4"/>
  <c r="E4"/>
  <c r="J34"/>
  <c r="F34"/>
  <c r="L33"/>
  <c r="H33"/>
  <c r="N33" s="1"/>
  <c r="D33"/>
  <c r="J32"/>
  <c r="F32"/>
  <c r="L31"/>
  <c r="H31"/>
  <c r="D31"/>
  <c r="N31" s="1"/>
  <c r="J30"/>
  <c r="F30"/>
  <c r="L29"/>
  <c r="H29"/>
  <c r="D29"/>
  <c r="J28"/>
  <c r="F28"/>
  <c r="N28" s="1"/>
  <c r="H27"/>
  <c r="D27"/>
  <c r="J26"/>
  <c r="L25"/>
  <c r="H25"/>
  <c r="D25"/>
  <c r="J24"/>
  <c r="F24"/>
  <c r="L23"/>
  <c r="H23"/>
  <c r="D23"/>
  <c r="N23" s="1"/>
  <c r="J22"/>
  <c r="F22"/>
  <c r="L21"/>
  <c r="H21"/>
  <c r="D21"/>
  <c r="N21" s="1"/>
  <c r="J20"/>
  <c r="F20"/>
  <c r="L19"/>
  <c r="H19"/>
  <c r="D19"/>
  <c r="J18"/>
  <c r="F18"/>
  <c r="N18" s="1"/>
  <c r="L17"/>
  <c r="H17"/>
  <c r="D17"/>
  <c r="J16"/>
  <c r="F16"/>
  <c r="L15"/>
  <c r="H15"/>
  <c r="D15"/>
  <c r="N15" s="1"/>
  <c r="J14"/>
  <c r="F14"/>
  <c r="L13"/>
  <c r="H13"/>
  <c r="D13"/>
  <c r="N13" s="1"/>
  <c r="J12"/>
  <c r="F12"/>
  <c r="L11"/>
  <c r="H11"/>
  <c r="D11"/>
  <c r="J10"/>
  <c r="F10"/>
  <c r="N10" s="1"/>
  <c r="C4"/>
  <c r="M4" s="1"/>
  <c r="J5"/>
  <c r="F5"/>
  <c r="K4"/>
  <c r="G4"/>
  <c r="L34"/>
  <c r="H34"/>
  <c r="D34"/>
  <c r="J33"/>
  <c r="F33"/>
  <c r="L32"/>
  <c r="H32"/>
  <c r="D32"/>
  <c r="N32" s="1"/>
  <c r="J31"/>
  <c r="F31"/>
  <c r="L30"/>
  <c r="D30"/>
  <c r="J29"/>
  <c r="F29"/>
  <c r="L28"/>
  <c r="H28"/>
  <c r="D28"/>
  <c r="J27"/>
  <c r="F27"/>
  <c r="L26"/>
  <c r="H26"/>
  <c r="D26"/>
  <c r="J25"/>
  <c r="F25"/>
  <c r="N25" s="1"/>
  <c r="L24"/>
  <c r="H24"/>
  <c r="D24"/>
  <c r="J23"/>
  <c r="F23"/>
  <c r="L22"/>
  <c r="H22"/>
  <c r="D22"/>
  <c r="N22" s="1"/>
  <c r="J21"/>
  <c r="F21"/>
  <c r="L20"/>
  <c r="H20"/>
  <c r="D20"/>
  <c r="J19"/>
  <c r="F19"/>
  <c r="N19" s="1"/>
  <c r="L18"/>
  <c r="H18"/>
  <c r="D18"/>
  <c r="J17"/>
  <c r="F17"/>
  <c r="N17" s="1"/>
  <c r="L16"/>
  <c r="H16"/>
  <c r="D16"/>
  <c r="J15"/>
  <c r="F15"/>
  <c r="L14"/>
  <c r="H14"/>
  <c r="D14"/>
  <c r="N14" s="1"/>
  <c r="J13"/>
  <c r="F13"/>
  <c r="L12"/>
  <c r="H12"/>
  <c r="D12"/>
  <c r="J11"/>
  <c r="F11"/>
  <c r="N11" s="1"/>
  <c r="L10"/>
  <c r="H10"/>
  <c r="D10"/>
  <c r="N4" i="4"/>
  <c r="N8"/>
  <c r="N6"/>
  <c r="I34" i="5"/>
  <c r="E34"/>
  <c r="K33"/>
  <c r="G33"/>
  <c r="I32"/>
  <c r="E32"/>
  <c r="K31"/>
  <c r="G31"/>
  <c r="C31"/>
  <c r="I30"/>
  <c r="E30"/>
  <c r="AB18" i="2"/>
  <c r="M5" i="4"/>
  <c r="N7"/>
  <c r="K34" i="5"/>
  <c r="G34"/>
  <c r="C34"/>
  <c r="I33"/>
  <c r="E33"/>
  <c r="K32"/>
  <c r="G32"/>
  <c r="C32"/>
  <c r="M32" s="1"/>
  <c r="I31"/>
  <c r="E31"/>
  <c r="G30"/>
  <c r="C30"/>
  <c r="M4" i="4"/>
  <c r="N32"/>
  <c r="N28"/>
  <c r="N26"/>
  <c r="N24"/>
  <c r="N22"/>
  <c r="N20"/>
  <c r="N18"/>
  <c r="N16"/>
  <c r="N14"/>
  <c r="N12"/>
  <c r="N10"/>
  <c r="AB8" i="2"/>
  <c r="AB21"/>
  <c r="AB25"/>
  <c r="C33" i="5"/>
  <c r="K30"/>
  <c r="F26"/>
  <c r="AB26" i="2"/>
  <c r="L27" i="5"/>
  <c r="N27" s="1"/>
  <c r="AB24" i="2"/>
  <c r="AB23"/>
  <c r="AB22"/>
  <c r="AB20"/>
  <c r="AB19"/>
  <c r="AB17"/>
  <c r="AB16"/>
  <c r="AB14"/>
  <c r="AB12"/>
  <c r="AB7"/>
  <c r="AB6"/>
  <c r="N30" i="4"/>
  <c r="H30" i="5"/>
  <c r="AB14" i="1"/>
  <c r="G35" i="4"/>
  <c r="L9" i="5"/>
  <c r="C5"/>
  <c r="K5"/>
  <c r="I5"/>
  <c r="G5"/>
  <c r="E5"/>
  <c r="L4"/>
  <c r="J4"/>
  <c r="H4"/>
  <c r="F4"/>
  <c r="D4"/>
  <c r="K29"/>
  <c r="I29"/>
  <c r="G29"/>
  <c r="E29"/>
  <c r="C29"/>
  <c r="K28"/>
  <c r="I28"/>
  <c r="G28"/>
  <c r="E28"/>
  <c r="C28"/>
  <c r="K27"/>
  <c r="I27"/>
  <c r="G27"/>
  <c r="E27"/>
  <c r="C27"/>
  <c r="K26"/>
  <c r="I26"/>
  <c r="G26"/>
  <c r="E26"/>
  <c r="C26"/>
  <c r="K25"/>
  <c r="I25"/>
  <c r="G25"/>
  <c r="E25"/>
  <c r="C25"/>
  <c r="K24"/>
  <c r="I24"/>
  <c r="G24"/>
  <c r="E24"/>
  <c r="C24"/>
  <c r="K23"/>
  <c r="I23"/>
  <c r="G23"/>
  <c r="E23"/>
  <c r="C23"/>
  <c r="K22"/>
  <c r="I22"/>
  <c r="G22"/>
  <c r="E22"/>
  <c r="C22"/>
  <c r="K21"/>
  <c r="I21"/>
  <c r="G21"/>
  <c r="C21"/>
  <c r="K20"/>
  <c r="I20"/>
  <c r="G20"/>
  <c r="E20"/>
  <c r="C20"/>
  <c r="K19"/>
  <c r="I19"/>
  <c r="G19"/>
  <c r="E19"/>
  <c r="C19"/>
  <c r="K18"/>
  <c r="I18"/>
  <c r="G18"/>
  <c r="E18"/>
  <c r="C18"/>
  <c r="K17"/>
  <c r="I17"/>
  <c r="G17"/>
  <c r="E17"/>
  <c r="C17"/>
  <c r="K16"/>
  <c r="I16"/>
  <c r="G16"/>
  <c r="E16"/>
  <c r="C16"/>
  <c r="K15"/>
  <c r="I15"/>
  <c r="G15"/>
  <c r="E15"/>
  <c r="C15"/>
  <c r="K14"/>
  <c r="I14"/>
  <c r="G14"/>
  <c r="E14"/>
  <c r="K13"/>
  <c r="I13"/>
  <c r="G13"/>
  <c r="E13"/>
  <c r="C13"/>
  <c r="K12"/>
  <c r="I12"/>
  <c r="G12"/>
  <c r="E12"/>
  <c r="C12"/>
  <c r="K11"/>
  <c r="I11"/>
  <c r="G11"/>
  <c r="E11"/>
  <c r="C11"/>
  <c r="K10"/>
  <c r="I10"/>
  <c r="G10"/>
  <c r="E10"/>
  <c r="M10" s="1"/>
  <c r="C10"/>
  <c r="H35" i="3"/>
  <c r="J9" i="5"/>
  <c r="H9"/>
  <c r="F9"/>
  <c r="D9"/>
  <c r="L8"/>
  <c r="J8"/>
  <c r="H8"/>
  <c r="F8"/>
  <c r="D8"/>
  <c r="L7"/>
  <c r="J7"/>
  <c r="H7"/>
  <c r="F7"/>
  <c r="L6"/>
  <c r="J6"/>
  <c r="H6"/>
  <c r="D6"/>
  <c r="AB11" i="2"/>
  <c r="AB27"/>
  <c r="AB29"/>
  <c r="AB31"/>
  <c r="AB33"/>
  <c r="AB10"/>
  <c r="AB13"/>
  <c r="AB15"/>
  <c r="F6" i="5"/>
  <c r="AB4" i="2"/>
  <c r="AB5"/>
  <c r="D7" i="5"/>
  <c r="M35" i="2"/>
  <c r="Z35" i="1"/>
  <c r="N35"/>
  <c r="Z35" i="2"/>
  <c r="N35"/>
  <c r="M16" i="4"/>
  <c r="M14"/>
  <c r="M12"/>
  <c r="M10"/>
  <c r="M35" i="1"/>
  <c r="M9" i="4"/>
  <c r="M8"/>
  <c r="M7"/>
  <c r="M6"/>
  <c r="N9"/>
  <c r="E35" i="3"/>
  <c r="M33" i="4"/>
  <c r="M32"/>
  <c r="M31"/>
  <c r="M30"/>
  <c r="M29"/>
  <c r="M28"/>
  <c r="M27"/>
  <c r="M26"/>
  <c r="M25"/>
  <c r="M24"/>
  <c r="M23"/>
  <c r="M22"/>
  <c r="M21"/>
  <c r="M20"/>
  <c r="M19"/>
  <c r="M18"/>
  <c r="M17"/>
  <c r="M15"/>
  <c r="M13"/>
  <c r="M11"/>
  <c r="M14" i="3"/>
  <c r="M9"/>
  <c r="M8"/>
  <c r="M7"/>
  <c r="M6"/>
  <c r="M4"/>
  <c r="M10"/>
  <c r="M12"/>
  <c r="M16"/>
  <c r="M18"/>
  <c r="M20"/>
  <c r="M22"/>
  <c r="M24"/>
  <c r="M26"/>
  <c r="M28"/>
  <c r="M30"/>
  <c r="M32"/>
  <c r="N4"/>
  <c r="N6"/>
  <c r="N8"/>
  <c r="N10"/>
  <c r="N12"/>
  <c r="N14"/>
  <c r="N16"/>
  <c r="N18"/>
  <c r="N20"/>
  <c r="N22"/>
  <c r="N24"/>
  <c r="N26"/>
  <c r="N28"/>
  <c r="N30"/>
  <c r="N32"/>
  <c r="M5"/>
  <c r="M11"/>
  <c r="M13"/>
  <c r="M15"/>
  <c r="M17"/>
  <c r="M19"/>
  <c r="M21"/>
  <c r="M23"/>
  <c r="M25"/>
  <c r="M27"/>
  <c r="M29"/>
  <c r="M31"/>
  <c r="M33"/>
  <c r="N5"/>
  <c r="N7"/>
  <c r="N9"/>
  <c r="N11"/>
  <c r="N13"/>
  <c r="N15"/>
  <c r="N17"/>
  <c r="N19"/>
  <c r="N21"/>
  <c r="N23"/>
  <c r="N25"/>
  <c r="N27"/>
  <c r="N29"/>
  <c r="N31"/>
  <c r="N33"/>
  <c r="N5" i="5"/>
  <c r="N30"/>
  <c r="N29"/>
  <c r="N24"/>
  <c r="N20"/>
  <c r="N16"/>
  <c r="N12"/>
  <c r="M19"/>
  <c r="N34" i="3"/>
  <c r="M34"/>
  <c r="N34" i="5"/>
  <c r="N34" i="4"/>
  <c r="E35"/>
  <c r="M34"/>
  <c r="AA35" i="2"/>
  <c r="I35" i="4"/>
  <c r="K35" i="3"/>
  <c r="K9" i="5"/>
  <c r="I9"/>
  <c r="G9"/>
  <c r="E9"/>
  <c r="C9"/>
  <c r="K8"/>
  <c r="I8"/>
  <c r="G8"/>
  <c r="E8"/>
  <c r="C8"/>
  <c r="K7"/>
  <c r="I7"/>
  <c r="G7"/>
  <c r="E7"/>
  <c r="C7"/>
  <c r="K6"/>
  <c r="I6"/>
  <c r="G6"/>
  <c r="E6"/>
  <c r="C6"/>
  <c r="AB19" i="1"/>
  <c r="AB15"/>
  <c r="K35" i="4"/>
  <c r="AB17" i="1"/>
  <c r="G35" i="3"/>
  <c r="J35"/>
  <c r="L35"/>
  <c r="J35" i="4"/>
  <c r="C35"/>
  <c r="F35" i="3"/>
  <c r="D35" i="4"/>
  <c r="AB23" i="1"/>
  <c r="I35" i="3"/>
  <c r="E21" i="5"/>
  <c r="M21" s="1"/>
  <c r="C35" i="3"/>
  <c r="H35" i="4"/>
  <c r="F35"/>
  <c r="C14" i="5"/>
  <c r="M14" s="1"/>
  <c r="AA35" i="1"/>
  <c r="AB8"/>
  <c r="AB21"/>
  <c r="AB10"/>
  <c r="L35" i="4"/>
  <c r="AB7" i="1"/>
  <c r="AB22"/>
  <c r="AB4"/>
  <c r="AB5"/>
  <c r="AB9"/>
  <c r="AB16"/>
  <c r="AB20"/>
  <c r="AB24"/>
  <c r="AB25"/>
  <c r="AB26"/>
  <c r="AB27"/>
  <c r="AB28"/>
  <c r="AB29"/>
  <c r="AB30"/>
  <c r="D35" i="3"/>
  <c r="M15" i="5" l="1"/>
  <c r="H35"/>
  <c r="M17"/>
  <c r="M26"/>
  <c r="N26"/>
  <c r="M31"/>
  <c r="M33"/>
  <c r="N8"/>
  <c r="M12"/>
  <c r="M28"/>
  <c r="L35"/>
  <c r="M34"/>
  <c r="M30"/>
  <c r="M22"/>
  <c r="N4"/>
  <c r="M25"/>
  <c r="M24"/>
  <c r="M23"/>
  <c r="M20"/>
  <c r="M18"/>
  <c r="M16"/>
  <c r="M13"/>
  <c r="M11"/>
  <c r="N9"/>
  <c r="N6"/>
  <c r="M27"/>
  <c r="M29"/>
  <c r="F35"/>
  <c r="J35"/>
  <c r="M5"/>
  <c r="N7"/>
  <c r="I35"/>
  <c r="M35" i="4"/>
  <c r="AB35" i="2"/>
  <c r="K35" i="5"/>
  <c r="D35"/>
  <c r="G35"/>
  <c r="E35"/>
  <c r="M35" i="3"/>
  <c r="C35" i="5"/>
  <c r="N35" i="3"/>
  <c r="N35" i="4"/>
  <c r="M6" i="5"/>
  <c r="M8"/>
  <c r="M7"/>
  <c r="M9"/>
  <c r="AB35" i="1"/>
  <c r="N35" i="5" l="1"/>
  <c r="M35"/>
</calcChain>
</file>

<file path=xl/sharedStrings.xml><?xml version="1.0" encoding="utf-8"?>
<sst xmlns="http://schemas.openxmlformats.org/spreadsheetml/2006/main" count="108" uniqueCount="22">
  <si>
    <t>Date</t>
  </si>
  <si>
    <t xml:space="preserve">No of Bag </t>
  </si>
  <si>
    <t>Red kg</t>
  </si>
  <si>
    <t xml:space="preserve">Yellow kg </t>
  </si>
  <si>
    <t xml:space="preserve">Cyto in KG </t>
  </si>
  <si>
    <t>No of Container</t>
  </si>
  <si>
    <t xml:space="preserve">sharps in kg </t>
  </si>
  <si>
    <t xml:space="preserve">blue in  kg </t>
  </si>
  <si>
    <t>Total Bags</t>
  </si>
  <si>
    <t xml:space="preserve">Total in kg </t>
  </si>
  <si>
    <t xml:space="preserve">blue in kg </t>
  </si>
  <si>
    <t>GRAND TOTAL</t>
  </si>
  <si>
    <t>Total</t>
  </si>
  <si>
    <t xml:space="preserve"> </t>
  </si>
  <si>
    <t xml:space="preserve"> Cyto No of Bag </t>
  </si>
  <si>
    <t>Dec-2017- Morning (PPG-2)</t>
  </si>
  <si>
    <t>Dec-2017- Evening (PPG-2)</t>
  </si>
  <si>
    <t xml:space="preserve">BIO - MEDICAL  WASTE  MONTHLY REPORT
MONTH DEC-17 </t>
  </si>
  <si>
    <t>BIO - MEDICAL  WASTE  MONTHLY REPOR  MONTH  DEC-17   PPG-1</t>
  </si>
  <si>
    <t>BIO-MEDICAL WASTE MONTHLY REPORT
MONTH DEC-17 PPG-2</t>
  </si>
  <si>
    <t>Dec-2017- Morning (PPG-1)</t>
  </si>
  <si>
    <t>Dec-2017- Evening (PPG-1)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</si>
</sst>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6" fillId="0" borderId="0" xfId="0" applyFont="1" applyFill="1"/>
    <xf numFmtId="0" fontId="6" fillId="0" borderId="0" xfId="0" applyFont="1" applyAlignment="1">
      <alignment horizontal="center" wrapText="1"/>
    </xf>
    <xf numFmtId="0" fontId="8" fillId="5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2" borderId="0" xfId="0" applyFont="1" applyFill="1" applyBorder="1"/>
    <xf numFmtId="0" fontId="9" fillId="2" borderId="0" xfId="0" applyFont="1" applyFill="1"/>
    <xf numFmtId="0" fontId="9" fillId="2" borderId="0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9" fillId="12" borderId="17" xfId="0" applyFont="1" applyFill="1" applyBorder="1" applyAlignment="1">
      <alignment horizontal="center"/>
    </xf>
    <xf numFmtId="0" fontId="9" fillId="12" borderId="18" xfId="0" applyFont="1" applyFill="1" applyBorder="1" applyAlignment="1">
      <alignment horizontal="center"/>
    </xf>
    <xf numFmtId="0" fontId="9" fillId="12" borderId="7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0" fontId="11" fillId="9" borderId="21" xfId="0" applyFont="1" applyFill="1" applyBorder="1" applyAlignment="1">
      <alignment horizontal="center" vertical="center" wrapText="1"/>
    </xf>
    <xf numFmtId="0" fontId="12" fillId="10" borderId="21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11" fillId="4" borderId="8" xfId="0" applyFont="1" applyFill="1" applyBorder="1" applyAlignment="1">
      <alignment horizontal="center" vertical="center" wrapText="1"/>
    </xf>
    <xf numFmtId="1" fontId="9" fillId="12" borderId="16" xfId="0" applyNumberFormat="1" applyFont="1" applyFill="1" applyBorder="1" applyAlignment="1">
      <alignment horizontal="center"/>
    </xf>
    <xf numFmtId="1" fontId="7" fillId="13" borderId="1" xfId="0" applyNumberFormat="1" applyFont="1" applyFill="1" applyBorder="1" applyAlignment="1">
      <alignment horizontal="center" vertical="center"/>
    </xf>
    <xf numFmtId="1" fontId="9" fillId="12" borderId="17" xfId="0" applyNumberFormat="1" applyFont="1" applyFill="1" applyBorder="1" applyAlignment="1">
      <alignment horizontal="center"/>
    </xf>
    <xf numFmtId="1" fontId="9" fillId="12" borderId="18" xfId="0" applyNumberFormat="1" applyFont="1" applyFill="1" applyBorder="1" applyAlignment="1">
      <alignment horizontal="center"/>
    </xf>
    <xf numFmtId="1" fontId="7" fillId="13" borderId="9" xfId="0" applyNumberFormat="1" applyFont="1" applyFill="1" applyBorder="1" applyAlignment="1">
      <alignment horizontal="center" vertical="center"/>
    </xf>
    <xf numFmtId="1" fontId="9" fillId="12" borderId="7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6" fillId="2" borderId="0" xfId="0" applyFont="1" applyFill="1" applyAlignment="1">
      <alignment horizontal="center" wrapText="1"/>
    </xf>
    <xf numFmtId="0" fontId="6" fillId="2" borderId="0" xfId="0" applyFont="1" applyFill="1"/>
    <xf numFmtId="1" fontId="5" fillId="16" borderId="4" xfId="0" applyNumberFormat="1" applyFont="1" applyFill="1" applyBorder="1" applyAlignment="1">
      <alignment horizontal="center"/>
    </xf>
    <xf numFmtId="1" fontId="5" fillId="16" borderId="27" xfId="0" applyNumberFormat="1" applyFont="1" applyFill="1" applyBorder="1" applyAlignment="1">
      <alignment horizontal="center"/>
    </xf>
    <xf numFmtId="0" fontId="6" fillId="16" borderId="28" xfId="0" applyFont="1" applyFill="1" applyBorder="1" applyAlignment="1">
      <alignment horizontal="center" vertical="center" wrapText="1"/>
    </xf>
    <xf numFmtId="0" fontId="6" fillId="16" borderId="3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 wrapText="1"/>
    </xf>
    <xf numFmtId="0" fontId="9" fillId="10" borderId="29" xfId="0" applyFont="1" applyFill="1" applyBorder="1" applyAlignment="1">
      <alignment horizontal="center" vertical="center" wrapText="1"/>
    </xf>
    <xf numFmtId="0" fontId="6" fillId="16" borderId="32" xfId="0" applyFont="1" applyFill="1" applyBorder="1" applyAlignment="1">
      <alignment horizontal="center"/>
    </xf>
    <xf numFmtId="1" fontId="5" fillId="16" borderId="33" xfId="0" applyNumberFormat="1" applyFont="1" applyFill="1" applyBorder="1" applyAlignment="1">
      <alignment horizontal="center"/>
    </xf>
    <xf numFmtId="0" fontId="6" fillId="16" borderId="34" xfId="0" applyFont="1" applyFill="1" applyBorder="1" applyAlignment="1">
      <alignment horizontal="center"/>
    </xf>
    <xf numFmtId="1" fontId="5" fillId="16" borderId="35" xfId="0" applyNumberFormat="1" applyFont="1" applyFill="1" applyBorder="1" applyAlignment="1">
      <alignment horizontal="center"/>
    </xf>
    <xf numFmtId="0" fontId="6" fillId="16" borderId="29" xfId="0" applyFont="1" applyFill="1" applyBorder="1" applyAlignment="1">
      <alignment horizontal="center" vertical="center"/>
    </xf>
    <xf numFmtId="1" fontId="6" fillId="16" borderId="29" xfId="0" applyNumberFormat="1" applyFont="1" applyFill="1" applyBorder="1" applyAlignment="1">
      <alignment horizontal="center" vertical="center"/>
    </xf>
    <xf numFmtId="1" fontId="6" fillId="16" borderId="3" xfId="0" applyNumberFormat="1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6" fillId="16" borderId="37" xfId="0" applyFont="1" applyFill="1" applyBorder="1" applyAlignment="1">
      <alignment horizontal="center"/>
    </xf>
    <xf numFmtId="1" fontId="5" fillId="16" borderId="38" xfId="0" applyNumberFormat="1" applyFont="1" applyFill="1" applyBorder="1" applyAlignment="1">
      <alignment horizontal="center"/>
    </xf>
    <xf numFmtId="1" fontId="5" fillId="16" borderId="39" xfId="0" applyNumberFormat="1" applyFont="1" applyFill="1" applyBorder="1" applyAlignment="1">
      <alignment horizontal="center"/>
    </xf>
    <xf numFmtId="0" fontId="6" fillId="16" borderId="28" xfId="0" applyFont="1" applyFill="1" applyBorder="1" applyAlignment="1">
      <alignment vertical="center" wrapText="1"/>
    </xf>
    <xf numFmtId="0" fontId="6" fillId="16" borderId="41" xfId="0" applyFont="1" applyFill="1" applyBorder="1" applyAlignment="1">
      <alignment horizontal="center"/>
    </xf>
    <xf numFmtId="1" fontId="5" fillId="16" borderId="5" xfId="0" applyNumberFormat="1" applyFont="1" applyFill="1" applyBorder="1" applyAlignment="1">
      <alignment horizontal="center"/>
    </xf>
    <xf numFmtId="1" fontId="5" fillId="16" borderId="40" xfId="0" applyNumberFormat="1" applyFont="1" applyFill="1" applyBorder="1" applyAlignment="1">
      <alignment horizontal="center"/>
    </xf>
    <xf numFmtId="0" fontId="5" fillId="2" borderId="6" xfId="0" applyFont="1" applyFill="1" applyBorder="1"/>
    <xf numFmtId="0" fontId="5" fillId="2" borderId="0" xfId="0" applyFont="1" applyFill="1" applyAlignment="1">
      <alignment wrapText="1"/>
    </xf>
    <xf numFmtId="0" fontId="2" fillId="2" borderId="0" xfId="0" applyFont="1" applyFill="1"/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9" fillId="12" borderId="15" xfId="0" applyNumberFormat="1" applyFont="1" applyFill="1" applyBorder="1" applyAlignment="1">
      <alignment horizontal="center" vertical="center"/>
    </xf>
    <xf numFmtId="0" fontId="9" fillId="12" borderId="11" xfId="0" applyNumberFormat="1" applyFont="1" applyFill="1" applyBorder="1" applyAlignment="1">
      <alignment horizontal="center" vertical="center"/>
    </xf>
    <xf numFmtId="0" fontId="9" fillId="13" borderId="11" xfId="0" applyNumberFormat="1" applyFont="1" applyFill="1" applyBorder="1" applyAlignment="1">
      <alignment horizontal="center" vertical="center"/>
    </xf>
    <xf numFmtId="1" fontId="7" fillId="12" borderId="1" xfId="0" applyNumberFormat="1" applyFont="1" applyFill="1" applyBorder="1" applyAlignment="1">
      <alignment horizontal="center" vertical="center"/>
    </xf>
    <xf numFmtId="1" fontId="7" fillId="12" borderId="9" xfId="0" applyNumberFormat="1" applyFont="1" applyFill="1" applyBorder="1" applyAlignment="1">
      <alignment horizontal="center" vertical="center"/>
    </xf>
    <xf numFmtId="1" fontId="9" fillId="12" borderId="11" xfId="0" applyNumberFormat="1" applyFont="1" applyFill="1" applyBorder="1" applyAlignment="1">
      <alignment horizontal="center" vertical="center"/>
    </xf>
    <xf numFmtId="1" fontId="9" fillId="13" borderId="11" xfId="0" applyNumberFormat="1" applyFont="1" applyFill="1" applyBorder="1" applyAlignment="1">
      <alignment horizontal="center" vertical="center"/>
    </xf>
    <xf numFmtId="1" fontId="10" fillId="13" borderId="2" xfId="0" applyNumberFormat="1" applyFont="1" applyFill="1" applyBorder="1" applyAlignment="1">
      <alignment horizontal="center" vertical="center"/>
    </xf>
    <xf numFmtId="1" fontId="9" fillId="13" borderId="12" xfId="0" applyNumberFormat="1" applyFont="1" applyFill="1" applyBorder="1" applyAlignment="1">
      <alignment horizontal="center" vertical="center"/>
    </xf>
    <xf numFmtId="1" fontId="7" fillId="14" borderId="2" xfId="0" applyNumberFormat="1" applyFont="1" applyFill="1" applyBorder="1" applyAlignment="1">
      <alignment horizontal="center" vertical="center"/>
    </xf>
    <xf numFmtId="1" fontId="7" fillId="14" borderId="10" xfId="0" applyNumberFormat="1" applyFont="1" applyFill="1" applyBorder="1" applyAlignment="1">
      <alignment horizontal="center" vertical="center"/>
    </xf>
    <xf numFmtId="1" fontId="7" fillId="12" borderId="13" xfId="0" applyNumberFormat="1" applyFont="1" applyFill="1" applyBorder="1" applyAlignment="1">
      <alignment horizontal="center" vertical="center"/>
    </xf>
    <xf numFmtId="1" fontId="7" fillId="14" borderId="1" xfId="0" applyNumberFormat="1" applyFont="1" applyFill="1" applyBorder="1" applyAlignment="1">
      <alignment horizontal="center" vertical="center"/>
    </xf>
    <xf numFmtId="1" fontId="7" fillId="12" borderId="14" xfId="0" applyNumberFormat="1" applyFont="1" applyFill="1" applyBorder="1" applyAlignment="1">
      <alignment horizontal="center" vertical="center"/>
    </xf>
    <xf numFmtId="1" fontId="7" fillId="14" borderId="9" xfId="0" applyNumberFormat="1" applyFont="1" applyFill="1" applyBorder="1" applyAlignment="1">
      <alignment horizontal="center" vertical="center"/>
    </xf>
    <xf numFmtId="1" fontId="9" fillId="12" borderId="15" xfId="0" applyNumberFormat="1" applyFont="1" applyFill="1" applyBorder="1" applyAlignment="1">
      <alignment horizontal="center" vertical="center"/>
    </xf>
    <xf numFmtId="1" fontId="9" fillId="14" borderId="11" xfId="0" applyNumberFormat="1" applyFont="1" applyFill="1" applyBorder="1" applyAlignment="1">
      <alignment horizontal="center" vertical="center"/>
    </xf>
    <xf numFmtId="1" fontId="9" fillId="14" borderId="12" xfId="0" applyNumberFormat="1" applyFont="1" applyFill="1" applyBorder="1" applyAlignment="1">
      <alignment horizontal="center" vertical="center"/>
    </xf>
    <xf numFmtId="1" fontId="10" fillId="2" borderId="0" xfId="0" applyNumberFormat="1" applyFont="1" applyFill="1"/>
    <xf numFmtId="2" fontId="10" fillId="2" borderId="0" xfId="0" applyNumberFormat="1" applyFont="1" applyFill="1"/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14" borderId="25" xfId="0" applyFont="1" applyFill="1" applyBorder="1" applyAlignment="1">
      <alignment horizontal="center" vertical="center"/>
    </xf>
    <xf numFmtId="0" fontId="9" fillId="14" borderId="24" xfId="0" applyFont="1" applyFill="1" applyBorder="1" applyAlignment="1">
      <alignment horizontal="center" vertical="center"/>
    </xf>
    <xf numFmtId="0" fontId="9" fillId="14" borderId="26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14" borderId="25" xfId="0" applyFont="1" applyFill="1" applyBorder="1" applyAlignment="1">
      <alignment horizontal="center" vertical="center"/>
    </xf>
    <xf numFmtId="0" fontId="6" fillId="14" borderId="24" xfId="0" applyFont="1" applyFill="1" applyBorder="1" applyAlignment="1">
      <alignment horizontal="center" vertical="center"/>
    </xf>
    <xf numFmtId="0" fontId="6" fillId="14" borderId="26" xfId="0" applyFont="1" applyFill="1" applyBorder="1" applyAlignment="1">
      <alignment horizontal="center" vertical="center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36" xfId="0" applyFont="1" applyFill="1" applyBorder="1" applyAlignment="1">
      <alignment horizontal="center" vertical="center" wrapText="1"/>
    </xf>
    <xf numFmtId="0" fontId="2" fillId="15" borderId="30" xfId="0" applyFont="1" applyFill="1" applyBorder="1" applyAlignment="1">
      <alignment horizontal="center" vertical="center" wrapText="1"/>
    </xf>
    <xf numFmtId="0" fontId="2" fillId="15" borderId="31" xfId="0" applyFont="1" applyFill="1" applyBorder="1" applyAlignment="1">
      <alignment horizontal="center" vertical="center" wrapText="1"/>
    </xf>
    <xf numFmtId="0" fontId="2" fillId="15" borderId="3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38098</xdr:rowOff>
    </xdr:from>
    <xdr:to>
      <xdr:col>2</xdr:col>
      <xdr:colOff>569996</xdr:colOff>
      <xdr:row>1</xdr:row>
      <xdr:rowOff>609599</xdr:rowOff>
    </xdr:to>
    <xdr:pic>
      <xdr:nvPicPr>
        <xdr:cNvPr id="2" name="Picture 2" descr="New Heathcar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238123"/>
          <a:ext cx="1112921" cy="571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</xdr:row>
      <xdr:rowOff>38100</xdr:rowOff>
    </xdr:from>
    <xdr:to>
      <xdr:col>3</xdr:col>
      <xdr:colOff>19050</xdr:colOff>
      <xdr:row>1</xdr:row>
      <xdr:rowOff>623429</xdr:rowOff>
    </xdr:to>
    <xdr:pic>
      <xdr:nvPicPr>
        <xdr:cNvPr id="2" name="Picture 2" descr="New Heathcar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4" y="190500"/>
          <a:ext cx="1162051" cy="585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38100</xdr:rowOff>
    </xdr:from>
    <xdr:to>
      <xdr:col>3</xdr:col>
      <xdr:colOff>236786</xdr:colOff>
      <xdr:row>1</xdr:row>
      <xdr:rowOff>657225</xdr:rowOff>
    </xdr:to>
    <xdr:pic>
      <xdr:nvPicPr>
        <xdr:cNvPr id="2" name="Picture 2" descr="New Heathcar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90500"/>
          <a:ext cx="1360736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5"/>
  <sheetViews>
    <sheetView workbookViewId="0">
      <pane ySplit="3" topLeftCell="A10" activePane="bottomLeft" state="frozen"/>
      <selection pane="bottomLeft" activeCell="K33" sqref="K33"/>
    </sheetView>
  </sheetViews>
  <sheetFormatPr defaultRowHeight="12.75"/>
  <cols>
    <col min="1" max="1" width="2.7109375" style="23" customWidth="1"/>
    <col min="2" max="2" width="4.85546875" style="23" bestFit="1" customWidth="1"/>
    <col min="3" max="3" width="6.140625" style="23" bestFit="1" customWidth="1"/>
    <col min="4" max="4" width="5" style="23" customWidth="1"/>
    <col min="5" max="5" width="4.5703125" style="23" bestFit="1" customWidth="1"/>
    <col min="6" max="6" width="5" style="23" customWidth="1"/>
    <col min="7" max="8" width="4.5703125" style="23" bestFit="1" customWidth="1"/>
    <col min="9" max="9" width="7.7109375" style="23" bestFit="1" customWidth="1"/>
    <col min="10" max="10" width="5.42578125" style="23" bestFit="1" customWidth="1"/>
    <col min="11" max="11" width="4.5703125" style="23" bestFit="1" customWidth="1"/>
    <col min="12" max="12" width="4.85546875" style="23" customWidth="1"/>
    <col min="13" max="13" width="4.42578125" style="23" bestFit="1" customWidth="1"/>
    <col min="14" max="14" width="5" style="23" customWidth="1"/>
    <col min="15" max="15" width="5" style="23" bestFit="1" customWidth="1"/>
    <col min="16" max="16" width="4.5703125" style="23" bestFit="1" customWidth="1"/>
    <col min="17" max="17" width="5" style="23" customWidth="1"/>
    <col min="18" max="18" width="4.5703125" style="23" bestFit="1" customWidth="1"/>
    <col min="19" max="19" width="5" style="23" customWidth="1"/>
    <col min="20" max="21" width="4.5703125" style="23" bestFit="1" customWidth="1"/>
    <col min="22" max="22" width="7.7109375" style="23" bestFit="1" customWidth="1"/>
    <col min="23" max="23" width="5" style="23" bestFit="1" customWidth="1"/>
    <col min="24" max="24" width="4.5703125" style="23" bestFit="1" customWidth="1"/>
    <col min="25" max="26" width="4.42578125" style="23" bestFit="1" customWidth="1"/>
    <col min="27" max="27" width="5" style="23" customWidth="1"/>
    <col min="28" max="28" width="6.140625" style="23" bestFit="1" customWidth="1"/>
    <col min="29" max="16384" width="9.140625" style="23"/>
  </cols>
  <sheetData>
    <row r="1" spans="2:28" ht="6.75" customHeight="1" thickBot="1"/>
    <row r="2" spans="2:28" s="24" customFormat="1" ht="21" customHeight="1" thickBot="1">
      <c r="B2" s="107" t="s">
        <v>15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110" t="s">
        <v>16</v>
      </c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2"/>
    </row>
    <row r="3" spans="2:28" s="25" customFormat="1" ht="24.75" customHeight="1" thickBot="1">
      <c r="B3" s="50" t="s">
        <v>0</v>
      </c>
      <c r="C3" s="27" t="s">
        <v>1</v>
      </c>
      <c r="D3" s="27" t="s">
        <v>2</v>
      </c>
      <c r="E3" s="28" t="s">
        <v>1</v>
      </c>
      <c r="F3" s="28" t="s">
        <v>3</v>
      </c>
      <c r="G3" s="29" t="s">
        <v>1</v>
      </c>
      <c r="H3" s="29" t="s">
        <v>4</v>
      </c>
      <c r="I3" s="30" t="s">
        <v>5</v>
      </c>
      <c r="J3" s="30" t="s">
        <v>6</v>
      </c>
      <c r="K3" s="31" t="s">
        <v>1</v>
      </c>
      <c r="L3" s="31" t="s">
        <v>7</v>
      </c>
      <c r="M3" s="32" t="s">
        <v>8</v>
      </c>
      <c r="N3" s="32" t="s">
        <v>9</v>
      </c>
      <c r="O3" s="26" t="s">
        <v>0</v>
      </c>
      <c r="P3" s="27" t="s">
        <v>1</v>
      </c>
      <c r="Q3" s="27" t="s">
        <v>2</v>
      </c>
      <c r="R3" s="28" t="s">
        <v>1</v>
      </c>
      <c r="S3" s="28" t="s">
        <v>3</v>
      </c>
      <c r="T3" s="29" t="s">
        <v>1</v>
      </c>
      <c r="U3" s="29" t="s">
        <v>4</v>
      </c>
      <c r="V3" s="30" t="s">
        <v>5</v>
      </c>
      <c r="W3" s="30" t="s">
        <v>6</v>
      </c>
      <c r="X3" s="31" t="s">
        <v>1</v>
      </c>
      <c r="Y3" s="31" t="s">
        <v>10</v>
      </c>
      <c r="Z3" s="33" t="s">
        <v>8</v>
      </c>
      <c r="AA3" s="33" t="s">
        <v>9</v>
      </c>
      <c r="AB3" s="34" t="s">
        <v>11</v>
      </c>
    </row>
    <row r="4" spans="2:28">
      <c r="B4" s="51">
        <v>1</v>
      </c>
      <c r="C4" s="98">
        <v>12</v>
      </c>
      <c r="D4" s="90">
        <v>100</v>
      </c>
      <c r="E4" s="90">
        <v>4</v>
      </c>
      <c r="F4" s="90">
        <v>50</v>
      </c>
      <c r="G4" s="90">
        <v>1</v>
      </c>
      <c r="H4" s="90">
        <v>3</v>
      </c>
      <c r="I4" s="90">
        <v>3</v>
      </c>
      <c r="J4" s="90">
        <v>6</v>
      </c>
      <c r="K4" s="90">
        <v>3</v>
      </c>
      <c r="L4" s="90">
        <v>20</v>
      </c>
      <c r="M4" s="90">
        <f>SUM(C4+E4+G4+I4+K4)</f>
        <v>23</v>
      </c>
      <c r="N4" s="90">
        <f>D4+F4+H4+J4+L4</f>
        <v>179</v>
      </c>
      <c r="O4" s="52">
        <v>1</v>
      </c>
      <c r="P4" s="52">
        <v>13</v>
      </c>
      <c r="Q4" s="52">
        <v>80</v>
      </c>
      <c r="R4" s="52">
        <v>11</v>
      </c>
      <c r="S4" s="52">
        <v>90</v>
      </c>
      <c r="T4" s="52">
        <v>0</v>
      </c>
      <c r="U4" s="52">
        <v>0</v>
      </c>
      <c r="V4" s="52">
        <v>3</v>
      </c>
      <c r="W4" s="52">
        <v>10</v>
      </c>
      <c r="X4" s="52">
        <v>3</v>
      </c>
      <c r="Y4" s="52">
        <v>17</v>
      </c>
      <c r="Z4" s="52">
        <f t="shared" ref="Z4:Z9" si="0">SUM(P4+R4+T4+V4+X4)</f>
        <v>30</v>
      </c>
      <c r="AA4" s="52">
        <f>Q4+S4+U4+W4+Y4</f>
        <v>197</v>
      </c>
      <c r="AB4" s="94">
        <f t="shared" ref="AB4:AB30" si="1">AA4+N4</f>
        <v>376</v>
      </c>
    </row>
    <row r="5" spans="2:28">
      <c r="B5" s="53">
        <v>2</v>
      </c>
      <c r="C5" s="98">
        <v>14</v>
      </c>
      <c r="D5" s="90">
        <v>105</v>
      </c>
      <c r="E5" s="90">
        <v>6</v>
      </c>
      <c r="F5" s="90">
        <v>55</v>
      </c>
      <c r="G5" s="90">
        <v>1</v>
      </c>
      <c r="H5" s="90">
        <v>4</v>
      </c>
      <c r="I5" s="90">
        <v>4</v>
      </c>
      <c r="J5" s="90">
        <v>8</v>
      </c>
      <c r="K5" s="90">
        <v>4</v>
      </c>
      <c r="L5" s="90">
        <v>25</v>
      </c>
      <c r="M5" s="90">
        <f>C5+E5+G5+I5+K5</f>
        <v>29</v>
      </c>
      <c r="N5" s="90">
        <f>D5+F5+H5+J5+L5</f>
        <v>197</v>
      </c>
      <c r="O5" s="52">
        <v>2</v>
      </c>
      <c r="P5" s="52">
        <v>5</v>
      </c>
      <c r="Q5" s="52">
        <v>100</v>
      </c>
      <c r="R5" s="52">
        <v>3</v>
      </c>
      <c r="S5" s="52">
        <v>40</v>
      </c>
      <c r="T5" s="52">
        <v>0</v>
      </c>
      <c r="U5" s="52">
        <v>0</v>
      </c>
      <c r="V5" s="52">
        <v>3</v>
      </c>
      <c r="W5" s="52">
        <v>8</v>
      </c>
      <c r="X5" s="52">
        <v>2</v>
      </c>
      <c r="Y5" s="52">
        <v>20.02</v>
      </c>
      <c r="Z5" s="52">
        <f t="shared" si="0"/>
        <v>13</v>
      </c>
      <c r="AA5" s="52">
        <f>Q5+S5+U5+W5+Y5</f>
        <v>168.02</v>
      </c>
      <c r="AB5" s="94">
        <f t="shared" si="1"/>
        <v>365.02</v>
      </c>
    </row>
    <row r="6" spans="2:28">
      <c r="B6" s="53">
        <v>3</v>
      </c>
      <c r="C6" s="98">
        <v>11</v>
      </c>
      <c r="D6" s="90">
        <v>125</v>
      </c>
      <c r="E6" s="90">
        <v>6</v>
      </c>
      <c r="F6" s="90">
        <v>55</v>
      </c>
      <c r="G6" s="90">
        <v>0</v>
      </c>
      <c r="H6" s="90">
        <v>0</v>
      </c>
      <c r="I6" s="90">
        <v>1</v>
      </c>
      <c r="J6" s="90">
        <v>4</v>
      </c>
      <c r="K6" s="90">
        <v>3</v>
      </c>
      <c r="L6" s="90">
        <v>25</v>
      </c>
      <c r="M6" s="90">
        <f>SUM(C6+E6+G6+I6+K6)</f>
        <v>21</v>
      </c>
      <c r="N6" s="90">
        <f>SUM(D6+F6+H6+J6+L6)</f>
        <v>209</v>
      </c>
      <c r="O6" s="52">
        <v>3</v>
      </c>
      <c r="P6" s="52">
        <v>0</v>
      </c>
      <c r="Q6" s="52">
        <v>0</v>
      </c>
      <c r="R6" s="52">
        <v>0</v>
      </c>
      <c r="S6" s="52">
        <v>0</v>
      </c>
      <c r="T6" s="52">
        <v>0</v>
      </c>
      <c r="U6" s="52">
        <v>0</v>
      </c>
      <c r="V6" s="52">
        <v>0</v>
      </c>
      <c r="W6" s="52">
        <v>0</v>
      </c>
      <c r="X6" s="52">
        <v>0</v>
      </c>
      <c r="Y6" s="52">
        <v>0</v>
      </c>
      <c r="Z6" s="52">
        <f t="shared" si="0"/>
        <v>0</v>
      </c>
      <c r="AA6" s="52">
        <f>Q6+S6+U6+W6+Y6</f>
        <v>0</v>
      </c>
      <c r="AB6" s="94">
        <f t="shared" ref="AB6" si="2">AA6+N6</f>
        <v>209</v>
      </c>
    </row>
    <row r="7" spans="2:28">
      <c r="B7" s="53">
        <v>4</v>
      </c>
      <c r="C7" s="98">
        <v>18</v>
      </c>
      <c r="D7" s="90">
        <v>153</v>
      </c>
      <c r="E7" s="90">
        <v>8</v>
      </c>
      <c r="F7" s="90">
        <v>80</v>
      </c>
      <c r="G7" s="90">
        <v>1</v>
      </c>
      <c r="H7" s="90">
        <v>4</v>
      </c>
      <c r="I7" s="90">
        <v>2</v>
      </c>
      <c r="J7" s="90">
        <v>8</v>
      </c>
      <c r="K7" s="90">
        <v>5</v>
      </c>
      <c r="L7" s="90">
        <v>35</v>
      </c>
      <c r="M7" s="90">
        <f t="shared" ref="M7:N13" si="3">C7+E7+G7+I7+K7</f>
        <v>34</v>
      </c>
      <c r="N7" s="90">
        <f t="shared" si="3"/>
        <v>280</v>
      </c>
      <c r="O7" s="52">
        <v>4</v>
      </c>
      <c r="P7" s="52">
        <v>5</v>
      </c>
      <c r="Q7" s="52">
        <v>80</v>
      </c>
      <c r="R7" s="52">
        <v>5</v>
      </c>
      <c r="S7" s="52">
        <v>60.42</v>
      </c>
      <c r="T7" s="52">
        <v>0</v>
      </c>
      <c r="U7" s="52">
        <v>0</v>
      </c>
      <c r="V7" s="52">
        <v>2</v>
      </c>
      <c r="W7" s="52">
        <v>7</v>
      </c>
      <c r="X7" s="52">
        <v>4</v>
      </c>
      <c r="Y7" s="52">
        <v>25</v>
      </c>
      <c r="Z7" s="52">
        <f t="shared" si="0"/>
        <v>16</v>
      </c>
      <c r="AA7" s="52">
        <f t="shared" ref="AA7:AA30" si="4">Q7+S7+U7+W7+Y7</f>
        <v>172.42000000000002</v>
      </c>
      <c r="AB7" s="94">
        <f t="shared" si="1"/>
        <v>452.42</v>
      </c>
    </row>
    <row r="8" spans="2:28">
      <c r="B8" s="53">
        <v>5</v>
      </c>
      <c r="C8" s="98">
        <v>10</v>
      </c>
      <c r="D8" s="90">
        <v>115</v>
      </c>
      <c r="E8" s="90">
        <v>5</v>
      </c>
      <c r="F8" s="90">
        <v>49</v>
      </c>
      <c r="G8" s="90">
        <v>0</v>
      </c>
      <c r="H8" s="90">
        <v>0</v>
      </c>
      <c r="I8" s="90">
        <v>1</v>
      </c>
      <c r="J8" s="90">
        <v>4</v>
      </c>
      <c r="K8" s="90">
        <v>4</v>
      </c>
      <c r="L8" s="90">
        <v>19</v>
      </c>
      <c r="M8" s="90">
        <f>C8+E8+G8+I8+K8</f>
        <v>20</v>
      </c>
      <c r="N8" s="90">
        <f t="shared" si="3"/>
        <v>187</v>
      </c>
      <c r="O8" s="52">
        <v>5</v>
      </c>
      <c r="P8" s="52">
        <v>10</v>
      </c>
      <c r="Q8" s="52">
        <v>100</v>
      </c>
      <c r="R8" s="52">
        <v>5</v>
      </c>
      <c r="S8" s="52">
        <v>40</v>
      </c>
      <c r="T8" s="52">
        <v>0</v>
      </c>
      <c r="U8" s="52">
        <v>0</v>
      </c>
      <c r="V8" s="52">
        <v>2</v>
      </c>
      <c r="W8" s="52">
        <v>6</v>
      </c>
      <c r="X8" s="52">
        <v>4</v>
      </c>
      <c r="Y8" s="52">
        <v>30</v>
      </c>
      <c r="Z8" s="52">
        <f t="shared" si="0"/>
        <v>21</v>
      </c>
      <c r="AA8" s="52">
        <f t="shared" si="4"/>
        <v>176</v>
      </c>
      <c r="AB8" s="94">
        <f t="shared" si="1"/>
        <v>363</v>
      </c>
    </row>
    <row r="9" spans="2:28">
      <c r="B9" s="53">
        <v>6</v>
      </c>
      <c r="C9" s="98">
        <v>12</v>
      </c>
      <c r="D9" s="90">
        <v>118</v>
      </c>
      <c r="E9" s="90">
        <v>6</v>
      </c>
      <c r="F9" s="90">
        <v>50</v>
      </c>
      <c r="G9" s="90">
        <v>1</v>
      </c>
      <c r="H9" s="90">
        <v>3</v>
      </c>
      <c r="I9" s="90">
        <v>1</v>
      </c>
      <c r="J9" s="90">
        <v>5</v>
      </c>
      <c r="K9" s="90">
        <v>4</v>
      </c>
      <c r="L9" s="90">
        <v>30</v>
      </c>
      <c r="M9" s="90">
        <f t="shared" si="3"/>
        <v>24</v>
      </c>
      <c r="N9" s="90">
        <f t="shared" si="3"/>
        <v>206</v>
      </c>
      <c r="O9" s="52">
        <v>6</v>
      </c>
      <c r="P9" s="52">
        <v>5</v>
      </c>
      <c r="Q9" s="52">
        <v>100.66</v>
      </c>
      <c r="R9" s="52">
        <v>5</v>
      </c>
      <c r="S9" s="52">
        <v>50</v>
      </c>
      <c r="T9" s="52">
        <v>0</v>
      </c>
      <c r="U9" s="52">
        <v>0</v>
      </c>
      <c r="V9" s="52">
        <v>2</v>
      </c>
      <c r="W9" s="52">
        <v>10.33</v>
      </c>
      <c r="X9" s="52">
        <v>3</v>
      </c>
      <c r="Y9" s="52">
        <v>26</v>
      </c>
      <c r="Z9" s="52">
        <f t="shared" si="0"/>
        <v>15</v>
      </c>
      <c r="AA9" s="52">
        <f t="shared" si="4"/>
        <v>186.99</v>
      </c>
      <c r="AB9" s="94">
        <f t="shared" si="1"/>
        <v>392.99</v>
      </c>
    </row>
    <row r="10" spans="2:28">
      <c r="B10" s="53">
        <v>7</v>
      </c>
      <c r="C10" s="98">
        <v>10</v>
      </c>
      <c r="D10" s="90">
        <v>100</v>
      </c>
      <c r="E10" s="90">
        <v>5</v>
      </c>
      <c r="F10" s="90">
        <v>47</v>
      </c>
      <c r="G10" s="90">
        <v>0</v>
      </c>
      <c r="H10" s="90">
        <v>0</v>
      </c>
      <c r="I10" s="90">
        <v>1</v>
      </c>
      <c r="J10" s="90">
        <v>6</v>
      </c>
      <c r="K10" s="90">
        <v>2</v>
      </c>
      <c r="L10" s="90">
        <v>17</v>
      </c>
      <c r="M10" s="90">
        <f>SUM(C10+E10+G10+I10+K10)</f>
        <v>18</v>
      </c>
      <c r="N10" s="90">
        <f t="shared" si="3"/>
        <v>170</v>
      </c>
      <c r="O10" s="52">
        <v>7</v>
      </c>
      <c r="P10" s="52">
        <v>8</v>
      </c>
      <c r="Q10" s="52">
        <v>89</v>
      </c>
      <c r="R10" s="52">
        <v>4</v>
      </c>
      <c r="S10" s="52">
        <v>40.15</v>
      </c>
      <c r="T10" s="52">
        <v>0</v>
      </c>
      <c r="U10" s="52">
        <v>0</v>
      </c>
      <c r="V10" s="52">
        <v>3</v>
      </c>
      <c r="W10" s="52">
        <v>13.18</v>
      </c>
      <c r="X10" s="52">
        <v>2</v>
      </c>
      <c r="Y10" s="52">
        <v>30.14</v>
      </c>
      <c r="Z10" s="52">
        <f t="shared" ref="Z10:Z16" si="5">SUM(P10+R10+T10+V10+X10)</f>
        <v>17</v>
      </c>
      <c r="AA10" s="52">
        <f t="shared" si="4"/>
        <v>172.47000000000003</v>
      </c>
      <c r="AB10" s="94">
        <f t="shared" si="1"/>
        <v>342.47</v>
      </c>
    </row>
    <row r="11" spans="2:28">
      <c r="B11" s="53">
        <v>8</v>
      </c>
      <c r="C11" s="98">
        <v>8</v>
      </c>
      <c r="D11" s="90">
        <v>96.77</v>
      </c>
      <c r="E11" s="90">
        <v>5</v>
      </c>
      <c r="F11" s="90">
        <v>45.28</v>
      </c>
      <c r="G11" s="90">
        <v>1</v>
      </c>
      <c r="H11" s="90">
        <v>4</v>
      </c>
      <c r="I11" s="90">
        <v>1</v>
      </c>
      <c r="J11" s="90">
        <v>1.63</v>
      </c>
      <c r="K11" s="90">
        <v>2</v>
      </c>
      <c r="L11" s="90">
        <v>7.67</v>
      </c>
      <c r="M11" s="90">
        <f t="shared" si="3"/>
        <v>17</v>
      </c>
      <c r="N11" s="90">
        <f t="shared" si="3"/>
        <v>155.35</v>
      </c>
      <c r="O11" s="52">
        <v>8</v>
      </c>
      <c r="P11" s="52">
        <v>6</v>
      </c>
      <c r="Q11" s="52">
        <v>90</v>
      </c>
      <c r="R11" s="52">
        <v>6</v>
      </c>
      <c r="S11" s="52">
        <v>60</v>
      </c>
      <c r="T11" s="52">
        <v>0</v>
      </c>
      <c r="U11" s="52">
        <v>0</v>
      </c>
      <c r="V11" s="52">
        <v>1</v>
      </c>
      <c r="W11" s="52">
        <v>4</v>
      </c>
      <c r="X11" s="52">
        <v>3</v>
      </c>
      <c r="Y11" s="52">
        <v>20</v>
      </c>
      <c r="Z11" s="52">
        <f t="shared" si="5"/>
        <v>16</v>
      </c>
      <c r="AA11" s="52">
        <f t="shared" ref="AA11" si="6">Q11+S11+U11+W11+Y11</f>
        <v>174</v>
      </c>
      <c r="AB11" s="94">
        <f t="shared" ref="AB11" si="7">AA11+N11</f>
        <v>329.35</v>
      </c>
    </row>
    <row r="12" spans="2:28">
      <c r="B12" s="53">
        <v>9</v>
      </c>
      <c r="C12" s="98">
        <v>16</v>
      </c>
      <c r="D12" s="90">
        <v>140</v>
      </c>
      <c r="E12" s="90">
        <v>8</v>
      </c>
      <c r="F12" s="90">
        <v>60</v>
      </c>
      <c r="G12" s="90">
        <v>0</v>
      </c>
      <c r="H12" s="90">
        <v>0</v>
      </c>
      <c r="I12" s="90">
        <v>2</v>
      </c>
      <c r="J12" s="90">
        <v>10.29</v>
      </c>
      <c r="K12" s="90">
        <v>3</v>
      </c>
      <c r="L12" s="90">
        <v>20.100000000000001</v>
      </c>
      <c r="M12" s="90">
        <f t="shared" si="3"/>
        <v>29</v>
      </c>
      <c r="N12" s="90">
        <f t="shared" si="3"/>
        <v>230.39</v>
      </c>
      <c r="O12" s="52">
        <v>9</v>
      </c>
      <c r="P12" s="52">
        <v>6</v>
      </c>
      <c r="Q12" s="52">
        <v>100</v>
      </c>
      <c r="R12" s="52">
        <v>5</v>
      </c>
      <c r="S12" s="52">
        <v>50</v>
      </c>
      <c r="T12" s="52">
        <v>0</v>
      </c>
      <c r="U12" s="52">
        <v>0</v>
      </c>
      <c r="V12" s="52">
        <v>3</v>
      </c>
      <c r="W12" s="52">
        <v>8</v>
      </c>
      <c r="X12" s="52">
        <v>2</v>
      </c>
      <c r="Y12" s="52">
        <v>30</v>
      </c>
      <c r="Z12" s="52">
        <f t="shared" si="5"/>
        <v>16</v>
      </c>
      <c r="AA12" s="52">
        <f t="shared" si="4"/>
        <v>188</v>
      </c>
      <c r="AB12" s="94">
        <f t="shared" si="1"/>
        <v>418.39</v>
      </c>
    </row>
    <row r="13" spans="2:28">
      <c r="B13" s="53">
        <v>10</v>
      </c>
      <c r="C13" s="98">
        <v>10</v>
      </c>
      <c r="D13" s="90">
        <v>100</v>
      </c>
      <c r="E13" s="90">
        <v>5</v>
      </c>
      <c r="F13" s="90">
        <v>45</v>
      </c>
      <c r="G13" s="90">
        <v>1</v>
      </c>
      <c r="H13" s="90">
        <v>5</v>
      </c>
      <c r="I13" s="90">
        <v>1</v>
      </c>
      <c r="J13" s="90">
        <v>6</v>
      </c>
      <c r="K13" s="90">
        <v>4</v>
      </c>
      <c r="L13" s="90">
        <v>29</v>
      </c>
      <c r="M13" s="90">
        <f t="shared" si="3"/>
        <v>21</v>
      </c>
      <c r="N13" s="90">
        <f t="shared" si="3"/>
        <v>185</v>
      </c>
      <c r="O13" s="52">
        <v>10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f t="shared" si="5"/>
        <v>0</v>
      </c>
      <c r="AA13" s="52">
        <f t="shared" si="4"/>
        <v>0</v>
      </c>
      <c r="AB13" s="94">
        <f t="shared" si="1"/>
        <v>185</v>
      </c>
    </row>
    <row r="14" spans="2:28" ht="13.5" customHeight="1">
      <c r="B14" s="53">
        <v>11</v>
      </c>
      <c r="C14" s="98">
        <v>16</v>
      </c>
      <c r="D14" s="90">
        <v>150</v>
      </c>
      <c r="E14" s="90">
        <v>8</v>
      </c>
      <c r="F14" s="90">
        <v>60</v>
      </c>
      <c r="G14" s="90">
        <v>0</v>
      </c>
      <c r="H14" s="90">
        <v>0</v>
      </c>
      <c r="I14" s="90">
        <v>3</v>
      </c>
      <c r="J14" s="90">
        <v>10</v>
      </c>
      <c r="K14" s="90">
        <v>4</v>
      </c>
      <c r="L14" s="90">
        <v>40</v>
      </c>
      <c r="M14" s="90">
        <f t="shared" ref="M14:M24" si="8">SUM(C14+E14+G14+I14+K14)</f>
        <v>31</v>
      </c>
      <c r="N14" s="90">
        <f>D14+F14+H14+J14+L14</f>
        <v>260</v>
      </c>
      <c r="O14" s="52">
        <v>11</v>
      </c>
      <c r="P14" s="52">
        <v>6</v>
      </c>
      <c r="Q14" s="52">
        <v>100</v>
      </c>
      <c r="R14" s="52">
        <v>5</v>
      </c>
      <c r="S14" s="52">
        <v>50</v>
      </c>
      <c r="T14" s="52">
        <v>0</v>
      </c>
      <c r="U14" s="52">
        <v>0</v>
      </c>
      <c r="V14" s="52">
        <v>1</v>
      </c>
      <c r="W14" s="52">
        <v>6</v>
      </c>
      <c r="X14" s="52">
        <v>3</v>
      </c>
      <c r="Y14" s="52">
        <v>30</v>
      </c>
      <c r="Z14" s="52">
        <f t="shared" si="5"/>
        <v>15</v>
      </c>
      <c r="AA14" s="52">
        <f t="shared" si="4"/>
        <v>186</v>
      </c>
      <c r="AB14" s="94">
        <f t="shared" si="1"/>
        <v>446</v>
      </c>
    </row>
    <row r="15" spans="2:28">
      <c r="B15" s="53">
        <v>12</v>
      </c>
      <c r="C15" s="98">
        <v>13</v>
      </c>
      <c r="D15" s="90">
        <v>120</v>
      </c>
      <c r="E15" s="90">
        <v>6</v>
      </c>
      <c r="F15" s="90">
        <v>50</v>
      </c>
      <c r="G15" s="90">
        <v>1</v>
      </c>
      <c r="H15" s="90">
        <v>3</v>
      </c>
      <c r="I15" s="90">
        <v>1</v>
      </c>
      <c r="J15" s="90">
        <v>4</v>
      </c>
      <c r="K15" s="90">
        <v>5</v>
      </c>
      <c r="L15" s="90">
        <v>25</v>
      </c>
      <c r="M15" s="90">
        <f t="shared" si="8"/>
        <v>26</v>
      </c>
      <c r="N15" s="90">
        <f>SUM(D15+F15+H15+J15+L15)</f>
        <v>202</v>
      </c>
      <c r="O15" s="52">
        <v>12</v>
      </c>
      <c r="P15" s="52">
        <v>6</v>
      </c>
      <c r="Q15" s="52">
        <v>80</v>
      </c>
      <c r="R15" s="52">
        <v>5</v>
      </c>
      <c r="S15" s="52">
        <v>50</v>
      </c>
      <c r="T15" s="52">
        <v>0</v>
      </c>
      <c r="U15" s="52">
        <v>0</v>
      </c>
      <c r="V15" s="52">
        <v>1</v>
      </c>
      <c r="W15" s="52">
        <v>1.92</v>
      </c>
      <c r="X15" s="52">
        <v>2</v>
      </c>
      <c r="Y15" s="52">
        <v>20</v>
      </c>
      <c r="Z15" s="52">
        <f t="shared" si="5"/>
        <v>14</v>
      </c>
      <c r="AA15" s="52">
        <f t="shared" si="4"/>
        <v>151.91999999999999</v>
      </c>
      <c r="AB15" s="94">
        <f t="shared" si="1"/>
        <v>353.91999999999996</v>
      </c>
    </row>
    <row r="16" spans="2:28">
      <c r="B16" s="53">
        <v>13</v>
      </c>
      <c r="C16" s="98">
        <v>16</v>
      </c>
      <c r="D16" s="90">
        <v>148</v>
      </c>
      <c r="E16" s="90">
        <v>7</v>
      </c>
      <c r="F16" s="90">
        <v>60</v>
      </c>
      <c r="G16" s="90">
        <v>1</v>
      </c>
      <c r="H16" s="90">
        <v>7</v>
      </c>
      <c r="I16" s="90">
        <v>2</v>
      </c>
      <c r="J16" s="90">
        <v>10</v>
      </c>
      <c r="K16" s="90">
        <v>4</v>
      </c>
      <c r="L16" s="90">
        <v>20</v>
      </c>
      <c r="M16" s="90">
        <f t="shared" si="8"/>
        <v>30</v>
      </c>
      <c r="N16" s="90">
        <f t="shared" ref="N16:N34" si="9">D16+F16+H16+J16+L16</f>
        <v>245</v>
      </c>
      <c r="O16" s="52">
        <v>13</v>
      </c>
      <c r="P16" s="52">
        <v>6</v>
      </c>
      <c r="Q16" s="52">
        <v>90</v>
      </c>
      <c r="R16" s="52">
        <v>4</v>
      </c>
      <c r="S16" s="52">
        <v>40</v>
      </c>
      <c r="T16" s="52">
        <v>0</v>
      </c>
      <c r="U16" s="52">
        <v>0</v>
      </c>
      <c r="V16" s="52">
        <v>2</v>
      </c>
      <c r="W16" s="52">
        <v>6</v>
      </c>
      <c r="X16" s="52">
        <v>4</v>
      </c>
      <c r="Y16" s="52">
        <v>40</v>
      </c>
      <c r="Z16" s="52">
        <f t="shared" si="5"/>
        <v>16</v>
      </c>
      <c r="AA16" s="52">
        <f t="shared" si="4"/>
        <v>176</v>
      </c>
      <c r="AB16" s="94">
        <f t="shared" si="1"/>
        <v>421</v>
      </c>
    </row>
    <row r="17" spans="2:28">
      <c r="B17" s="53">
        <v>14</v>
      </c>
      <c r="C17" s="98">
        <v>17</v>
      </c>
      <c r="D17" s="90">
        <v>130</v>
      </c>
      <c r="E17" s="90">
        <v>5</v>
      </c>
      <c r="F17" s="90">
        <v>45</v>
      </c>
      <c r="G17" s="90">
        <v>1</v>
      </c>
      <c r="H17" s="90">
        <v>2</v>
      </c>
      <c r="I17" s="90">
        <v>2</v>
      </c>
      <c r="J17" s="90">
        <v>5</v>
      </c>
      <c r="K17" s="90">
        <v>3</v>
      </c>
      <c r="L17" s="90">
        <v>10</v>
      </c>
      <c r="M17" s="90">
        <f t="shared" si="8"/>
        <v>28</v>
      </c>
      <c r="N17" s="90">
        <f t="shared" si="9"/>
        <v>192</v>
      </c>
      <c r="O17" s="52">
        <v>14</v>
      </c>
      <c r="P17" s="52">
        <v>7</v>
      </c>
      <c r="Q17" s="52">
        <v>100</v>
      </c>
      <c r="R17" s="52">
        <v>5</v>
      </c>
      <c r="S17" s="52">
        <v>70</v>
      </c>
      <c r="T17" s="52">
        <v>0</v>
      </c>
      <c r="U17" s="52">
        <v>0</v>
      </c>
      <c r="V17" s="52">
        <v>1</v>
      </c>
      <c r="W17" s="52">
        <v>4</v>
      </c>
      <c r="X17" s="52">
        <v>2</v>
      </c>
      <c r="Y17" s="52">
        <v>30</v>
      </c>
      <c r="Z17" s="52">
        <f>SUM(P17+R17+T17+V17+X17)</f>
        <v>15</v>
      </c>
      <c r="AA17" s="52">
        <f t="shared" si="4"/>
        <v>204</v>
      </c>
      <c r="AB17" s="94">
        <f>AA17+N17</f>
        <v>396</v>
      </c>
    </row>
    <row r="18" spans="2:28">
      <c r="B18" s="53">
        <v>15</v>
      </c>
      <c r="C18" s="98">
        <v>14</v>
      </c>
      <c r="D18" s="90">
        <v>105</v>
      </c>
      <c r="E18" s="90">
        <v>6</v>
      </c>
      <c r="F18" s="90">
        <v>55</v>
      </c>
      <c r="G18" s="90">
        <v>1</v>
      </c>
      <c r="H18" s="90">
        <v>4</v>
      </c>
      <c r="I18" s="90">
        <v>4</v>
      </c>
      <c r="J18" s="90">
        <v>8</v>
      </c>
      <c r="K18" s="90">
        <v>4</v>
      </c>
      <c r="L18" s="90">
        <v>25</v>
      </c>
      <c r="M18" s="90">
        <f t="shared" si="8"/>
        <v>29</v>
      </c>
      <c r="N18" s="90">
        <f t="shared" si="9"/>
        <v>197</v>
      </c>
      <c r="O18" s="52">
        <v>15</v>
      </c>
      <c r="P18" s="52">
        <v>6</v>
      </c>
      <c r="Q18" s="52">
        <v>90</v>
      </c>
      <c r="R18" s="52">
        <v>4</v>
      </c>
      <c r="S18" s="52">
        <v>50</v>
      </c>
      <c r="T18" s="52">
        <v>0</v>
      </c>
      <c r="U18" s="52">
        <v>0</v>
      </c>
      <c r="V18" s="52">
        <v>2</v>
      </c>
      <c r="W18" s="52">
        <v>5</v>
      </c>
      <c r="X18" s="52">
        <v>4</v>
      </c>
      <c r="Y18" s="52">
        <v>20</v>
      </c>
      <c r="Z18" s="52">
        <f t="shared" ref="Z18:Z19" si="10">SUM(P18+R18+T18+V18+X18)</f>
        <v>16</v>
      </c>
      <c r="AA18" s="52">
        <f>SUM(Q18+S18+U18+W18+Y18)</f>
        <v>165</v>
      </c>
      <c r="AB18" s="94">
        <f>AA18+N18</f>
        <v>362</v>
      </c>
    </row>
    <row r="19" spans="2:28">
      <c r="B19" s="53">
        <v>16</v>
      </c>
      <c r="C19" s="98">
        <v>14</v>
      </c>
      <c r="D19" s="90">
        <v>136</v>
      </c>
      <c r="E19" s="90">
        <v>10</v>
      </c>
      <c r="F19" s="90">
        <v>100</v>
      </c>
      <c r="G19" s="90">
        <v>1</v>
      </c>
      <c r="H19" s="90">
        <v>4</v>
      </c>
      <c r="I19" s="90">
        <v>2</v>
      </c>
      <c r="J19" s="90">
        <v>2</v>
      </c>
      <c r="K19" s="90">
        <v>4</v>
      </c>
      <c r="L19" s="90">
        <v>20</v>
      </c>
      <c r="M19" s="90">
        <f t="shared" si="8"/>
        <v>31</v>
      </c>
      <c r="N19" s="90">
        <f t="shared" si="9"/>
        <v>262</v>
      </c>
      <c r="O19" s="52">
        <v>16</v>
      </c>
      <c r="P19" s="52">
        <v>6</v>
      </c>
      <c r="Q19" s="52">
        <v>100.15</v>
      </c>
      <c r="R19" s="52">
        <v>4</v>
      </c>
      <c r="S19" s="52">
        <v>54</v>
      </c>
      <c r="T19" s="52">
        <v>1</v>
      </c>
      <c r="U19" s="52">
        <v>2</v>
      </c>
      <c r="V19" s="52">
        <v>2</v>
      </c>
      <c r="W19" s="52">
        <v>10.83</v>
      </c>
      <c r="X19" s="52">
        <v>3</v>
      </c>
      <c r="Y19" s="52">
        <v>22.33</v>
      </c>
      <c r="Z19" s="52">
        <f t="shared" si="10"/>
        <v>16</v>
      </c>
      <c r="AA19" s="52">
        <f t="shared" si="4"/>
        <v>189.31</v>
      </c>
      <c r="AB19" s="94">
        <f>SUM(N19+AA19)</f>
        <v>451.31</v>
      </c>
    </row>
    <row r="20" spans="2:28">
      <c r="B20" s="53">
        <v>17</v>
      </c>
      <c r="C20" s="98">
        <v>10</v>
      </c>
      <c r="D20" s="90">
        <v>123.1</v>
      </c>
      <c r="E20" s="90">
        <v>6</v>
      </c>
      <c r="F20" s="90">
        <v>62.03</v>
      </c>
      <c r="G20" s="90">
        <v>0</v>
      </c>
      <c r="H20" s="90">
        <v>0</v>
      </c>
      <c r="I20" s="90">
        <v>1</v>
      </c>
      <c r="J20" s="90">
        <v>5.01</v>
      </c>
      <c r="K20" s="90">
        <v>4</v>
      </c>
      <c r="L20" s="90">
        <v>20.399999999999999</v>
      </c>
      <c r="M20" s="90">
        <f t="shared" si="8"/>
        <v>21</v>
      </c>
      <c r="N20" s="90">
        <f t="shared" si="9"/>
        <v>210.54</v>
      </c>
      <c r="O20" s="52">
        <v>17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f>SUM(P20++R20+T20+V20+X20)</f>
        <v>0</v>
      </c>
      <c r="AA20" s="52">
        <f t="shared" si="4"/>
        <v>0</v>
      </c>
      <c r="AB20" s="94">
        <f t="shared" si="1"/>
        <v>210.54</v>
      </c>
    </row>
    <row r="21" spans="2:28">
      <c r="B21" s="53">
        <v>18</v>
      </c>
      <c r="C21" s="98">
        <v>12</v>
      </c>
      <c r="D21" s="90">
        <v>164</v>
      </c>
      <c r="E21" s="90">
        <v>7</v>
      </c>
      <c r="F21" s="90">
        <v>80</v>
      </c>
      <c r="G21" s="90">
        <v>1</v>
      </c>
      <c r="H21" s="90">
        <v>4</v>
      </c>
      <c r="I21" s="90">
        <v>2</v>
      </c>
      <c r="J21" s="90">
        <v>8</v>
      </c>
      <c r="K21" s="90">
        <v>5</v>
      </c>
      <c r="L21" s="90">
        <v>50</v>
      </c>
      <c r="M21" s="90">
        <f t="shared" si="8"/>
        <v>27</v>
      </c>
      <c r="N21" s="90">
        <f t="shared" si="9"/>
        <v>306</v>
      </c>
      <c r="O21" s="52">
        <v>18</v>
      </c>
      <c r="P21" s="52">
        <v>6</v>
      </c>
      <c r="Q21" s="52">
        <v>90</v>
      </c>
      <c r="R21" s="52">
        <v>4</v>
      </c>
      <c r="S21" s="52">
        <v>40</v>
      </c>
      <c r="T21" s="52">
        <v>0</v>
      </c>
      <c r="U21" s="52">
        <v>0</v>
      </c>
      <c r="V21" s="52">
        <v>1</v>
      </c>
      <c r="W21" s="52">
        <v>5</v>
      </c>
      <c r="X21" s="52">
        <v>3</v>
      </c>
      <c r="Y21" s="52">
        <v>16</v>
      </c>
      <c r="Z21" s="52">
        <f>SUM(P21+R21+T21+V21+X21)</f>
        <v>14</v>
      </c>
      <c r="AA21" s="52">
        <f t="shared" si="4"/>
        <v>151</v>
      </c>
      <c r="AB21" s="94">
        <f t="shared" si="1"/>
        <v>457</v>
      </c>
    </row>
    <row r="22" spans="2:28">
      <c r="B22" s="53">
        <v>19</v>
      </c>
      <c r="C22" s="98">
        <v>17</v>
      </c>
      <c r="D22" s="90">
        <v>126.3</v>
      </c>
      <c r="E22" s="90">
        <v>11</v>
      </c>
      <c r="F22" s="90">
        <v>70.5</v>
      </c>
      <c r="G22" s="90">
        <v>0</v>
      </c>
      <c r="H22" s="90">
        <v>0</v>
      </c>
      <c r="I22" s="90">
        <v>2</v>
      </c>
      <c r="J22" s="90">
        <v>6.1</v>
      </c>
      <c r="K22" s="90">
        <v>5</v>
      </c>
      <c r="L22" s="90">
        <v>30.4</v>
      </c>
      <c r="M22" s="90">
        <f t="shared" si="8"/>
        <v>35</v>
      </c>
      <c r="N22" s="90">
        <f t="shared" si="9"/>
        <v>233.3</v>
      </c>
      <c r="O22" s="52">
        <v>19</v>
      </c>
      <c r="P22" s="52">
        <v>6</v>
      </c>
      <c r="Q22" s="52">
        <v>70</v>
      </c>
      <c r="R22" s="52">
        <v>5</v>
      </c>
      <c r="S22" s="52">
        <v>45</v>
      </c>
      <c r="T22" s="52">
        <v>0</v>
      </c>
      <c r="U22" s="52">
        <v>0</v>
      </c>
      <c r="V22" s="52">
        <v>0</v>
      </c>
      <c r="W22" s="52">
        <v>0</v>
      </c>
      <c r="X22" s="52">
        <v>3</v>
      </c>
      <c r="Y22" s="52">
        <v>17</v>
      </c>
      <c r="Z22" s="52">
        <f>SUM(P22+R22+T22+V22+X22)</f>
        <v>14</v>
      </c>
      <c r="AA22" s="52">
        <f t="shared" si="4"/>
        <v>132</v>
      </c>
      <c r="AB22" s="94">
        <f t="shared" si="1"/>
        <v>365.3</v>
      </c>
    </row>
    <row r="23" spans="2:28">
      <c r="B23" s="53">
        <v>20</v>
      </c>
      <c r="C23" s="98">
        <v>15</v>
      </c>
      <c r="D23" s="90">
        <v>141</v>
      </c>
      <c r="E23" s="90">
        <v>8</v>
      </c>
      <c r="F23" s="90">
        <v>70</v>
      </c>
      <c r="G23" s="90">
        <v>1</v>
      </c>
      <c r="H23" s="90">
        <v>5</v>
      </c>
      <c r="I23" s="90">
        <v>3</v>
      </c>
      <c r="J23" s="90">
        <v>10</v>
      </c>
      <c r="K23" s="90">
        <v>4</v>
      </c>
      <c r="L23" s="90">
        <v>14</v>
      </c>
      <c r="M23" s="90">
        <f t="shared" si="8"/>
        <v>31</v>
      </c>
      <c r="N23" s="90">
        <f t="shared" si="9"/>
        <v>240</v>
      </c>
      <c r="O23" s="52">
        <v>20</v>
      </c>
      <c r="P23" s="52">
        <v>10</v>
      </c>
      <c r="Q23" s="52">
        <v>100</v>
      </c>
      <c r="R23" s="52">
        <v>5</v>
      </c>
      <c r="S23" s="52">
        <v>50</v>
      </c>
      <c r="T23" s="52">
        <v>0</v>
      </c>
      <c r="U23" s="52">
        <v>0</v>
      </c>
      <c r="V23" s="52">
        <v>3</v>
      </c>
      <c r="W23" s="52">
        <v>11.61</v>
      </c>
      <c r="X23" s="52">
        <v>2</v>
      </c>
      <c r="Y23" s="52">
        <v>21.98</v>
      </c>
      <c r="Z23" s="52">
        <f t="shared" ref="Z23:Z31" si="11">SUM(P23+R23+T23+V23+X23)</f>
        <v>20</v>
      </c>
      <c r="AA23" s="52">
        <f t="shared" si="4"/>
        <v>183.59</v>
      </c>
      <c r="AB23" s="94">
        <f t="shared" si="1"/>
        <v>423.59000000000003</v>
      </c>
    </row>
    <row r="24" spans="2:28">
      <c r="B24" s="53">
        <v>21</v>
      </c>
      <c r="C24" s="98">
        <v>14</v>
      </c>
      <c r="D24" s="90">
        <v>121</v>
      </c>
      <c r="E24" s="90">
        <v>6</v>
      </c>
      <c r="F24" s="90">
        <v>60</v>
      </c>
      <c r="G24" s="90">
        <v>1</v>
      </c>
      <c r="H24" s="90">
        <v>6</v>
      </c>
      <c r="I24" s="90">
        <v>1</v>
      </c>
      <c r="J24" s="90">
        <v>3.11</v>
      </c>
      <c r="K24" s="90">
        <v>3</v>
      </c>
      <c r="L24" s="90">
        <v>20</v>
      </c>
      <c r="M24" s="90">
        <f t="shared" si="8"/>
        <v>25</v>
      </c>
      <c r="N24" s="90">
        <f t="shared" si="9"/>
        <v>210.11</v>
      </c>
      <c r="O24" s="52">
        <v>21</v>
      </c>
      <c r="P24" s="52">
        <v>6</v>
      </c>
      <c r="Q24" s="52">
        <v>35.06</v>
      </c>
      <c r="R24" s="52">
        <v>3</v>
      </c>
      <c r="S24" s="52">
        <v>35.49</v>
      </c>
      <c r="T24" s="52">
        <v>1</v>
      </c>
      <c r="U24" s="52">
        <v>2</v>
      </c>
      <c r="V24" s="52">
        <v>2</v>
      </c>
      <c r="W24" s="52">
        <v>4.21</v>
      </c>
      <c r="X24" s="52">
        <v>2</v>
      </c>
      <c r="Y24" s="52">
        <v>15.09</v>
      </c>
      <c r="Z24" s="52">
        <f t="shared" ref="Z24" si="12">SUM(P24++R24+T24+V24+X24)</f>
        <v>14</v>
      </c>
      <c r="AA24" s="52">
        <f t="shared" si="4"/>
        <v>91.850000000000009</v>
      </c>
      <c r="AB24" s="94">
        <f t="shared" si="1"/>
        <v>301.96000000000004</v>
      </c>
    </row>
    <row r="25" spans="2:28">
      <c r="B25" s="53">
        <v>22</v>
      </c>
      <c r="C25" s="98">
        <v>18</v>
      </c>
      <c r="D25" s="90">
        <v>112</v>
      </c>
      <c r="E25" s="90">
        <v>10</v>
      </c>
      <c r="F25" s="90">
        <v>70</v>
      </c>
      <c r="G25" s="90">
        <v>1</v>
      </c>
      <c r="H25" s="90">
        <v>4</v>
      </c>
      <c r="I25" s="90">
        <v>1</v>
      </c>
      <c r="J25" s="90">
        <v>2</v>
      </c>
      <c r="K25" s="90">
        <v>2</v>
      </c>
      <c r="L25" s="90">
        <v>6</v>
      </c>
      <c r="M25" s="90">
        <f>C25+E25+G25+I25+K25</f>
        <v>32</v>
      </c>
      <c r="N25" s="90">
        <f t="shared" si="9"/>
        <v>194</v>
      </c>
      <c r="O25" s="52">
        <v>22</v>
      </c>
      <c r="P25" s="52">
        <v>6</v>
      </c>
      <c r="Q25" s="52">
        <v>100</v>
      </c>
      <c r="R25" s="52">
        <v>4</v>
      </c>
      <c r="S25" s="52">
        <v>31</v>
      </c>
      <c r="T25" s="52">
        <v>0</v>
      </c>
      <c r="U25" s="52">
        <v>0</v>
      </c>
      <c r="V25" s="52">
        <v>2</v>
      </c>
      <c r="W25" s="52">
        <v>6</v>
      </c>
      <c r="X25" s="52">
        <v>3</v>
      </c>
      <c r="Y25" s="52">
        <v>20</v>
      </c>
      <c r="Z25" s="52">
        <f t="shared" ref="Z25:Z26" si="13">SUM(P25+R25+T25+V25+X25)</f>
        <v>15</v>
      </c>
      <c r="AA25" s="52">
        <f t="shared" si="4"/>
        <v>157</v>
      </c>
      <c r="AB25" s="94">
        <f t="shared" si="1"/>
        <v>351</v>
      </c>
    </row>
    <row r="26" spans="2:28">
      <c r="B26" s="53">
        <v>23</v>
      </c>
      <c r="C26" s="98">
        <v>8</v>
      </c>
      <c r="D26" s="90">
        <v>100.11</v>
      </c>
      <c r="E26" s="90">
        <v>5</v>
      </c>
      <c r="F26" s="90">
        <v>77.19</v>
      </c>
      <c r="G26" s="90">
        <v>0</v>
      </c>
      <c r="H26" s="90">
        <v>0</v>
      </c>
      <c r="I26" s="90">
        <v>1</v>
      </c>
      <c r="J26" s="90">
        <v>3.31</v>
      </c>
      <c r="K26" s="90">
        <v>3</v>
      </c>
      <c r="L26" s="90">
        <v>16.489999999999998</v>
      </c>
      <c r="M26" s="90">
        <f>SUM(C26+E26+G26+I26+K26)</f>
        <v>17</v>
      </c>
      <c r="N26" s="90">
        <f t="shared" si="9"/>
        <v>197.10000000000002</v>
      </c>
      <c r="O26" s="52">
        <v>23</v>
      </c>
      <c r="P26" s="52">
        <v>5</v>
      </c>
      <c r="Q26" s="52">
        <v>70.31</v>
      </c>
      <c r="R26" s="52">
        <v>4</v>
      </c>
      <c r="S26" s="52">
        <v>42.03</v>
      </c>
      <c r="T26" s="52">
        <v>0</v>
      </c>
      <c r="U26" s="52">
        <v>0</v>
      </c>
      <c r="V26" s="52">
        <v>2</v>
      </c>
      <c r="W26" s="52">
        <v>6.61</v>
      </c>
      <c r="X26" s="52">
        <v>3</v>
      </c>
      <c r="Y26" s="52">
        <v>17.54</v>
      </c>
      <c r="Z26" s="52">
        <f t="shared" si="13"/>
        <v>14</v>
      </c>
      <c r="AA26" s="52">
        <f t="shared" si="4"/>
        <v>136.49</v>
      </c>
      <c r="AB26" s="94">
        <f t="shared" si="1"/>
        <v>333.59000000000003</v>
      </c>
    </row>
    <row r="27" spans="2:28">
      <c r="B27" s="53">
        <v>24</v>
      </c>
      <c r="C27" s="98">
        <v>13</v>
      </c>
      <c r="D27" s="90">
        <v>119</v>
      </c>
      <c r="E27" s="90">
        <v>8</v>
      </c>
      <c r="F27" s="90">
        <v>50</v>
      </c>
      <c r="G27" s="90">
        <v>1</v>
      </c>
      <c r="H27" s="90">
        <v>3</v>
      </c>
      <c r="I27" s="90">
        <v>1</v>
      </c>
      <c r="J27" s="90">
        <v>2</v>
      </c>
      <c r="K27" s="90">
        <v>4</v>
      </c>
      <c r="L27" s="90">
        <v>40</v>
      </c>
      <c r="M27" s="90">
        <f>C27+E27+G27+I27+K27</f>
        <v>27</v>
      </c>
      <c r="N27" s="90">
        <f t="shared" si="9"/>
        <v>214</v>
      </c>
      <c r="O27" s="52">
        <v>24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f t="shared" si="11"/>
        <v>0</v>
      </c>
      <c r="AA27" s="52">
        <f t="shared" si="4"/>
        <v>0</v>
      </c>
      <c r="AB27" s="94">
        <f t="shared" si="1"/>
        <v>214</v>
      </c>
    </row>
    <row r="28" spans="2:28">
      <c r="B28" s="53">
        <v>25</v>
      </c>
      <c r="C28" s="98">
        <v>17</v>
      </c>
      <c r="D28" s="90">
        <v>150.1</v>
      </c>
      <c r="E28" s="90">
        <v>8</v>
      </c>
      <c r="F28" s="90">
        <v>80.14</v>
      </c>
      <c r="G28" s="90">
        <v>0</v>
      </c>
      <c r="H28" s="90">
        <v>0</v>
      </c>
      <c r="I28" s="90">
        <v>4</v>
      </c>
      <c r="J28" s="90">
        <v>15.43</v>
      </c>
      <c r="K28" s="90">
        <v>4</v>
      </c>
      <c r="L28" s="90">
        <v>60.5</v>
      </c>
      <c r="M28" s="90">
        <f>C28+E28+G28+I28+K28</f>
        <v>33</v>
      </c>
      <c r="N28" s="90">
        <f t="shared" si="9"/>
        <v>306.17</v>
      </c>
      <c r="O28" s="52">
        <v>25</v>
      </c>
      <c r="P28" s="52">
        <v>5</v>
      </c>
      <c r="Q28" s="52">
        <v>70.680000000000007</v>
      </c>
      <c r="R28" s="52">
        <v>3</v>
      </c>
      <c r="S28" s="52">
        <v>40.840000000000003</v>
      </c>
      <c r="T28" s="52">
        <v>1</v>
      </c>
      <c r="U28" s="52">
        <v>2</v>
      </c>
      <c r="V28" s="52">
        <v>2</v>
      </c>
      <c r="W28" s="52">
        <v>5.98</v>
      </c>
      <c r="X28" s="52">
        <v>3</v>
      </c>
      <c r="Y28" s="52">
        <v>41.93</v>
      </c>
      <c r="Z28" s="52">
        <f t="shared" ref="Z28" si="14">SUM(P28++R28+T28+V28+X28)</f>
        <v>14</v>
      </c>
      <c r="AA28" s="52">
        <f t="shared" si="4"/>
        <v>161.43</v>
      </c>
      <c r="AB28" s="94">
        <f t="shared" si="1"/>
        <v>467.6</v>
      </c>
    </row>
    <row r="29" spans="2:28">
      <c r="B29" s="53">
        <v>26</v>
      </c>
      <c r="C29" s="98">
        <v>10</v>
      </c>
      <c r="D29" s="90">
        <v>100</v>
      </c>
      <c r="E29" s="90">
        <v>9</v>
      </c>
      <c r="F29" s="90">
        <v>40</v>
      </c>
      <c r="G29" s="90">
        <v>1</v>
      </c>
      <c r="H29" s="90">
        <v>2</v>
      </c>
      <c r="I29" s="90">
        <v>1</v>
      </c>
      <c r="J29" s="90">
        <v>4</v>
      </c>
      <c r="K29" s="90">
        <v>2</v>
      </c>
      <c r="L29" s="90">
        <v>10</v>
      </c>
      <c r="M29" s="90">
        <f>SUM(C29+E29+G29+I29+K29)</f>
        <v>23</v>
      </c>
      <c r="N29" s="90">
        <f t="shared" si="9"/>
        <v>156</v>
      </c>
      <c r="O29" s="52">
        <v>26</v>
      </c>
      <c r="P29" s="52">
        <v>5</v>
      </c>
      <c r="Q29" s="52">
        <v>100.64</v>
      </c>
      <c r="R29" s="52">
        <v>3</v>
      </c>
      <c r="S29" s="52">
        <v>50.6</v>
      </c>
      <c r="T29" s="52">
        <v>0</v>
      </c>
      <c r="U29" s="52">
        <v>0</v>
      </c>
      <c r="V29" s="52">
        <v>1</v>
      </c>
      <c r="W29" s="52">
        <v>4.25</v>
      </c>
      <c r="X29" s="52">
        <v>1</v>
      </c>
      <c r="Y29" s="52">
        <v>18.97</v>
      </c>
      <c r="Z29" s="52">
        <f t="shared" ref="Z29:Z30" si="15">SUM(P29+R29+T29+V29+X29)</f>
        <v>10</v>
      </c>
      <c r="AA29" s="52">
        <f t="shared" si="4"/>
        <v>174.46</v>
      </c>
      <c r="AB29" s="94">
        <f t="shared" si="1"/>
        <v>330.46000000000004</v>
      </c>
    </row>
    <row r="30" spans="2:28">
      <c r="B30" s="53">
        <v>27</v>
      </c>
      <c r="C30" s="98">
        <v>10</v>
      </c>
      <c r="D30" s="90">
        <v>90.23</v>
      </c>
      <c r="E30" s="90">
        <v>9</v>
      </c>
      <c r="F30" s="90">
        <v>50</v>
      </c>
      <c r="G30" s="90">
        <v>1</v>
      </c>
      <c r="H30" s="90">
        <v>2.5499999999999998</v>
      </c>
      <c r="I30" s="90">
        <v>1</v>
      </c>
      <c r="J30" s="90">
        <v>2.91</v>
      </c>
      <c r="K30" s="90">
        <v>4</v>
      </c>
      <c r="L30" s="90">
        <v>30.94</v>
      </c>
      <c r="M30" s="90">
        <f t="shared" ref="M30:M34" si="16">SUM(C30+E30+G30+I30+K30)</f>
        <v>25</v>
      </c>
      <c r="N30" s="90">
        <f t="shared" si="9"/>
        <v>176.63000000000002</v>
      </c>
      <c r="O30" s="52">
        <v>27</v>
      </c>
      <c r="P30" s="52">
        <v>6</v>
      </c>
      <c r="Q30" s="52">
        <v>80.11</v>
      </c>
      <c r="R30" s="52">
        <v>3</v>
      </c>
      <c r="S30" s="52">
        <v>33.659999999999997</v>
      </c>
      <c r="T30" s="52">
        <v>1</v>
      </c>
      <c r="U30" s="52">
        <v>2</v>
      </c>
      <c r="V30" s="52">
        <v>1</v>
      </c>
      <c r="W30" s="52">
        <v>6.23</v>
      </c>
      <c r="X30" s="52">
        <v>3</v>
      </c>
      <c r="Y30" s="52">
        <v>16.71</v>
      </c>
      <c r="Z30" s="52">
        <f t="shared" si="15"/>
        <v>14</v>
      </c>
      <c r="AA30" s="52">
        <f t="shared" si="4"/>
        <v>138.71</v>
      </c>
      <c r="AB30" s="94">
        <f t="shared" si="1"/>
        <v>315.34000000000003</v>
      </c>
    </row>
    <row r="31" spans="2:28">
      <c r="B31" s="53">
        <v>28</v>
      </c>
      <c r="C31" s="98">
        <v>14</v>
      </c>
      <c r="D31" s="90">
        <v>122</v>
      </c>
      <c r="E31" s="90">
        <v>6</v>
      </c>
      <c r="F31" s="90">
        <v>45</v>
      </c>
      <c r="G31" s="90">
        <v>1</v>
      </c>
      <c r="H31" s="90">
        <v>3</v>
      </c>
      <c r="I31" s="90">
        <v>0</v>
      </c>
      <c r="J31" s="90">
        <v>0</v>
      </c>
      <c r="K31" s="90">
        <v>3</v>
      </c>
      <c r="L31" s="90">
        <v>17</v>
      </c>
      <c r="M31" s="90">
        <f t="shared" si="16"/>
        <v>24</v>
      </c>
      <c r="N31" s="90">
        <f t="shared" si="9"/>
        <v>187</v>
      </c>
      <c r="O31" s="52">
        <v>28</v>
      </c>
      <c r="P31" s="52">
        <v>5</v>
      </c>
      <c r="Q31" s="52">
        <v>100.88</v>
      </c>
      <c r="R31" s="52">
        <v>6</v>
      </c>
      <c r="S31" s="52">
        <v>100.38</v>
      </c>
      <c r="T31" s="52">
        <v>0</v>
      </c>
      <c r="U31" s="52">
        <v>0</v>
      </c>
      <c r="V31" s="52">
        <v>1</v>
      </c>
      <c r="W31" s="52">
        <v>2.2400000000000002</v>
      </c>
      <c r="X31" s="52">
        <v>3</v>
      </c>
      <c r="Y31" s="52">
        <v>60.01</v>
      </c>
      <c r="Z31" s="52">
        <f t="shared" si="11"/>
        <v>15</v>
      </c>
      <c r="AA31" s="52">
        <f t="shared" ref="AA31:AA34" si="17">Q31+S31+U31+W31+Y31</f>
        <v>263.51</v>
      </c>
      <c r="AB31" s="94">
        <f t="shared" ref="AB31:AB34" si="18">AA31+N31</f>
        <v>450.51</v>
      </c>
    </row>
    <row r="32" spans="2:28">
      <c r="B32" s="53">
        <v>29</v>
      </c>
      <c r="C32" s="98">
        <v>13</v>
      </c>
      <c r="D32" s="90">
        <v>100</v>
      </c>
      <c r="E32" s="90">
        <v>6</v>
      </c>
      <c r="F32" s="90">
        <v>50</v>
      </c>
      <c r="G32" s="90">
        <v>1</v>
      </c>
      <c r="H32" s="90">
        <v>3</v>
      </c>
      <c r="I32" s="90">
        <v>1</v>
      </c>
      <c r="J32" s="90">
        <v>5</v>
      </c>
      <c r="K32" s="90">
        <v>3</v>
      </c>
      <c r="L32" s="90">
        <v>20</v>
      </c>
      <c r="M32" s="90">
        <f t="shared" si="16"/>
        <v>24</v>
      </c>
      <c r="N32" s="90">
        <f t="shared" si="9"/>
        <v>178</v>
      </c>
      <c r="O32" s="52">
        <v>29</v>
      </c>
      <c r="P32" s="52">
        <v>5</v>
      </c>
      <c r="Q32" s="52">
        <v>100</v>
      </c>
      <c r="R32" s="52">
        <v>4</v>
      </c>
      <c r="S32" s="52">
        <v>40</v>
      </c>
      <c r="T32" s="52">
        <v>0</v>
      </c>
      <c r="U32" s="52">
        <v>0</v>
      </c>
      <c r="V32" s="52">
        <v>1</v>
      </c>
      <c r="W32" s="52">
        <v>6</v>
      </c>
      <c r="X32" s="52">
        <v>3</v>
      </c>
      <c r="Y32" s="52">
        <v>20</v>
      </c>
      <c r="Z32" s="52">
        <f t="shared" ref="Z32" si="19">SUM(P32++R32+T32+V32+X32)</f>
        <v>13</v>
      </c>
      <c r="AA32" s="52">
        <f t="shared" si="17"/>
        <v>166</v>
      </c>
      <c r="AB32" s="94">
        <f t="shared" si="18"/>
        <v>344</v>
      </c>
    </row>
    <row r="33" spans="2:28">
      <c r="B33" s="53">
        <v>30</v>
      </c>
      <c r="C33" s="98">
        <v>12</v>
      </c>
      <c r="D33" s="90">
        <v>110</v>
      </c>
      <c r="E33" s="90">
        <v>5</v>
      </c>
      <c r="F33" s="90">
        <v>35</v>
      </c>
      <c r="G33" s="90">
        <v>1</v>
      </c>
      <c r="H33" s="90">
        <v>6</v>
      </c>
      <c r="I33" s="90">
        <v>1</v>
      </c>
      <c r="J33" s="90">
        <v>4</v>
      </c>
      <c r="K33" s="90">
        <v>2</v>
      </c>
      <c r="L33" s="90">
        <v>18</v>
      </c>
      <c r="M33" s="90">
        <f t="shared" si="16"/>
        <v>21</v>
      </c>
      <c r="N33" s="90">
        <f t="shared" si="9"/>
        <v>173</v>
      </c>
      <c r="O33" s="52">
        <v>30</v>
      </c>
      <c r="P33" s="52">
        <v>5</v>
      </c>
      <c r="Q33" s="52">
        <v>80.099999999999994</v>
      </c>
      <c r="R33" s="52">
        <v>4</v>
      </c>
      <c r="S33" s="52">
        <v>30.27</v>
      </c>
      <c r="T33" s="52">
        <v>1</v>
      </c>
      <c r="U33" s="52">
        <v>2</v>
      </c>
      <c r="V33" s="52">
        <v>1</v>
      </c>
      <c r="W33" s="52">
        <v>3.52</v>
      </c>
      <c r="X33" s="52">
        <v>2</v>
      </c>
      <c r="Y33" s="52">
        <v>23.39</v>
      </c>
      <c r="Z33" s="52">
        <f t="shared" ref="Z33:Z34" si="20">SUM(P33+R33+T33+V33+X33)</f>
        <v>13</v>
      </c>
      <c r="AA33" s="52">
        <f t="shared" si="17"/>
        <v>139.27999999999997</v>
      </c>
      <c r="AB33" s="94">
        <f t="shared" si="18"/>
        <v>312.27999999999997</v>
      </c>
    </row>
    <row r="34" spans="2:28" s="49" customFormat="1" ht="13.5" thickBot="1">
      <c r="B34" s="54">
        <v>31</v>
      </c>
      <c r="C34" s="100">
        <v>8</v>
      </c>
      <c r="D34" s="91">
        <v>100</v>
      </c>
      <c r="E34" s="91">
        <v>5</v>
      </c>
      <c r="F34" s="91">
        <v>50</v>
      </c>
      <c r="G34" s="91">
        <v>0</v>
      </c>
      <c r="H34" s="91">
        <v>0</v>
      </c>
      <c r="I34" s="91">
        <v>2</v>
      </c>
      <c r="J34" s="91">
        <v>8</v>
      </c>
      <c r="K34" s="91">
        <v>2</v>
      </c>
      <c r="L34" s="91">
        <v>20</v>
      </c>
      <c r="M34" s="90">
        <f t="shared" si="16"/>
        <v>17</v>
      </c>
      <c r="N34" s="91">
        <f t="shared" si="9"/>
        <v>178</v>
      </c>
      <c r="O34" s="55">
        <v>31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2">
        <f t="shared" si="20"/>
        <v>0</v>
      </c>
      <c r="AA34" s="52">
        <f t="shared" si="17"/>
        <v>0</v>
      </c>
      <c r="AB34" s="94">
        <f t="shared" si="18"/>
        <v>178</v>
      </c>
    </row>
    <row r="35" spans="2:28" ht="13.5" thickBot="1">
      <c r="B35" s="56" t="s">
        <v>12</v>
      </c>
      <c r="C35" s="87">
        <f t="shared" ref="C35:L35" si="21">SUM(C4:C34)</f>
        <v>402</v>
      </c>
      <c r="D35" s="92">
        <f t="shared" si="21"/>
        <v>3720.61</v>
      </c>
      <c r="E35" s="88">
        <f t="shared" si="21"/>
        <v>209</v>
      </c>
      <c r="F35" s="92">
        <f t="shared" si="21"/>
        <v>1796.14</v>
      </c>
      <c r="G35" s="88">
        <f t="shared" si="21"/>
        <v>21</v>
      </c>
      <c r="H35" s="88">
        <f t="shared" si="21"/>
        <v>81.55</v>
      </c>
      <c r="I35" s="88">
        <f t="shared" si="21"/>
        <v>53</v>
      </c>
      <c r="J35" s="92">
        <f t="shared" si="21"/>
        <v>176.79000000000002</v>
      </c>
      <c r="K35" s="88">
        <f t="shared" si="21"/>
        <v>108</v>
      </c>
      <c r="L35" s="92">
        <f t="shared" si="21"/>
        <v>741.5</v>
      </c>
      <c r="M35" s="88">
        <f>SUM(M4:M34)</f>
        <v>793</v>
      </c>
      <c r="N35" s="92">
        <f>SUM(N4:N34)</f>
        <v>6516.59</v>
      </c>
      <c r="O35" s="89" t="s">
        <v>12</v>
      </c>
      <c r="P35" s="89">
        <f t="shared" ref="P35:Y35" si="22">SUM(P4:P34)</f>
        <v>165</v>
      </c>
      <c r="Q35" s="93">
        <f t="shared" si="22"/>
        <v>2297.5899999999997</v>
      </c>
      <c r="R35" s="89">
        <f t="shared" si="22"/>
        <v>119</v>
      </c>
      <c r="S35" s="93">
        <f t="shared" si="22"/>
        <v>1283.8399999999997</v>
      </c>
      <c r="T35" s="89">
        <f t="shared" si="22"/>
        <v>5</v>
      </c>
      <c r="U35" s="89">
        <f t="shared" si="22"/>
        <v>10</v>
      </c>
      <c r="V35" s="89">
        <f t="shared" si="22"/>
        <v>45</v>
      </c>
      <c r="W35" s="93">
        <f t="shared" si="22"/>
        <v>161.91</v>
      </c>
      <c r="X35" s="89">
        <f t="shared" si="22"/>
        <v>72</v>
      </c>
      <c r="Y35" s="93">
        <f t="shared" si="22"/>
        <v>649.11</v>
      </c>
      <c r="Z35" s="89">
        <f>SUM(Z4:Z34)</f>
        <v>406</v>
      </c>
      <c r="AA35" s="93">
        <f>SUM(AA4:AA34)</f>
        <v>4402.45</v>
      </c>
      <c r="AB35" s="95">
        <f>SUM(AB4:AB34)</f>
        <v>10919.04</v>
      </c>
    </row>
  </sheetData>
  <mergeCells count="2">
    <mergeCell ref="B2:N2"/>
    <mergeCell ref="O2:AB2"/>
  </mergeCells>
  <pageMargins left="0.7" right="0.7" top="0.75" bottom="0.75" header="0.3" footer="0.3"/>
  <pageSetup orientation="portrait" verticalDpi="0" r:id="rId1"/>
  <ignoredErrors>
    <ignoredError sqref="M10 M5:M6 N15 N6 Z20 AA18 AB19 M25:M26 Z24:Z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F35"/>
  <sheetViews>
    <sheetView workbookViewId="0">
      <pane ySplit="3" topLeftCell="A15" activePane="bottomLeft" state="frozen"/>
      <selection pane="bottomLeft" activeCell="W30" sqref="W30"/>
    </sheetView>
  </sheetViews>
  <sheetFormatPr defaultRowHeight="12.75"/>
  <cols>
    <col min="1" max="1" width="1.85546875" style="22" customWidth="1"/>
    <col min="2" max="2" width="4.85546875" style="22" bestFit="1" customWidth="1"/>
    <col min="3" max="3" width="4.42578125" style="22" bestFit="1" customWidth="1"/>
    <col min="4" max="4" width="5.28515625" style="22" bestFit="1" customWidth="1"/>
    <col min="5" max="5" width="4.42578125" style="22" bestFit="1" customWidth="1"/>
    <col min="6" max="6" width="5.5703125" style="22" bestFit="1" customWidth="1"/>
    <col min="7" max="7" width="4.42578125" style="22" bestFit="1" customWidth="1"/>
    <col min="8" max="8" width="5.5703125" style="22" bestFit="1" customWidth="1"/>
    <col min="9" max="9" width="7.5703125" style="22" bestFit="1" customWidth="1"/>
    <col min="10" max="10" width="5.140625" style="22" bestFit="1" customWidth="1"/>
    <col min="11" max="11" width="4.42578125" style="22" bestFit="1" customWidth="1"/>
    <col min="12" max="12" width="5.5703125" style="22" bestFit="1" customWidth="1"/>
    <col min="13" max="13" width="4.28515625" style="22" bestFit="1" customWidth="1"/>
    <col min="14" max="14" width="5.85546875" style="22" bestFit="1" customWidth="1"/>
    <col min="15" max="15" width="4.85546875" style="22" bestFit="1" customWidth="1"/>
    <col min="16" max="16" width="4.42578125" style="22" bestFit="1" customWidth="1"/>
    <col min="17" max="17" width="5.28515625" style="22" bestFit="1" customWidth="1"/>
    <col min="18" max="18" width="4.42578125" style="22" bestFit="1" customWidth="1"/>
    <col min="19" max="19" width="5.5703125" style="22" bestFit="1" customWidth="1"/>
    <col min="20" max="20" width="4.42578125" style="22" bestFit="1" customWidth="1"/>
    <col min="21" max="21" width="5.5703125" style="22" bestFit="1" customWidth="1"/>
    <col min="22" max="22" width="7.5703125" style="22" bestFit="1" customWidth="1"/>
    <col min="23" max="23" width="5.140625" style="22" bestFit="1" customWidth="1"/>
    <col min="24" max="24" width="4.42578125" style="22" bestFit="1" customWidth="1"/>
    <col min="25" max="25" width="5.5703125" style="22" bestFit="1" customWidth="1"/>
    <col min="26" max="26" width="4.28515625" style="22" bestFit="1" customWidth="1"/>
    <col min="27" max="28" width="5.85546875" style="22" bestFit="1" customWidth="1"/>
    <col min="29" max="16384" width="9.140625" style="22"/>
  </cols>
  <sheetData>
    <row r="1" spans="2:29" ht="8.25" customHeight="1" thickBot="1"/>
    <row r="2" spans="2:29" s="24" customFormat="1" ht="21" customHeight="1" thickBot="1">
      <c r="B2" s="113" t="s">
        <v>20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16" t="s">
        <v>21</v>
      </c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8"/>
    </row>
    <row r="3" spans="2:29" s="25" customFormat="1" ht="33" customHeight="1">
      <c r="B3" s="38" t="s">
        <v>0</v>
      </c>
      <c r="C3" s="39" t="s">
        <v>1</v>
      </c>
      <c r="D3" s="40" t="s">
        <v>2</v>
      </c>
      <c r="E3" s="41" t="s">
        <v>1</v>
      </c>
      <c r="F3" s="41" t="s">
        <v>3</v>
      </c>
      <c r="G3" s="42" t="s">
        <v>1</v>
      </c>
      <c r="H3" s="42" t="s">
        <v>4</v>
      </c>
      <c r="I3" s="43" t="s">
        <v>5</v>
      </c>
      <c r="J3" s="43" t="s">
        <v>6</v>
      </c>
      <c r="K3" s="44" t="s">
        <v>1</v>
      </c>
      <c r="L3" s="44" t="s">
        <v>7</v>
      </c>
      <c r="M3" s="45" t="s">
        <v>8</v>
      </c>
      <c r="N3" s="45" t="s">
        <v>9</v>
      </c>
      <c r="O3" s="46" t="s">
        <v>0</v>
      </c>
      <c r="P3" s="40" t="s">
        <v>1</v>
      </c>
      <c r="Q3" s="40" t="s">
        <v>2</v>
      </c>
      <c r="R3" s="41" t="s">
        <v>1</v>
      </c>
      <c r="S3" s="41" t="s">
        <v>3</v>
      </c>
      <c r="T3" s="42" t="s">
        <v>1</v>
      </c>
      <c r="U3" s="42" t="s">
        <v>4</v>
      </c>
      <c r="V3" s="43" t="s">
        <v>5</v>
      </c>
      <c r="W3" s="43" t="s">
        <v>6</v>
      </c>
      <c r="X3" s="44" t="s">
        <v>1</v>
      </c>
      <c r="Y3" s="44" t="s">
        <v>10</v>
      </c>
      <c r="Z3" s="47" t="s">
        <v>8</v>
      </c>
      <c r="AA3" s="47" t="s">
        <v>9</v>
      </c>
      <c r="AB3" s="48" t="s">
        <v>11</v>
      </c>
    </row>
    <row r="4" spans="2:29">
      <c r="B4" s="35">
        <v>1</v>
      </c>
      <c r="C4" s="98">
        <v>10</v>
      </c>
      <c r="D4" s="90">
        <v>77.8</v>
      </c>
      <c r="E4" s="90">
        <v>4</v>
      </c>
      <c r="F4" s="90">
        <v>40.9</v>
      </c>
      <c r="G4" s="90">
        <v>1</v>
      </c>
      <c r="H4" s="90">
        <v>3.9</v>
      </c>
      <c r="I4" s="90">
        <v>2</v>
      </c>
      <c r="J4" s="90">
        <v>4.05</v>
      </c>
      <c r="K4" s="90">
        <v>3</v>
      </c>
      <c r="L4" s="90">
        <v>19.36</v>
      </c>
      <c r="M4" s="90">
        <f t="shared" ref="M4:M10" si="0">SUM(C4+E4+G4+I4+K4)</f>
        <v>20</v>
      </c>
      <c r="N4" s="90">
        <f t="shared" ref="N4:N34" si="1">D4+F4+H4+J4+L4</f>
        <v>146.01</v>
      </c>
      <c r="O4" s="99">
        <v>1</v>
      </c>
      <c r="P4" s="99">
        <v>8</v>
      </c>
      <c r="Q4" s="99">
        <v>75</v>
      </c>
      <c r="R4" s="99">
        <v>9</v>
      </c>
      <c r="S4" s="99">
        <v>80</v>
      </c>
      <c r="T4" s="99">
        <v>0</v>
      </c>
      <c r="U4" s="99">
        <v>0</v>
      </c>
      <c r="V4" s="99">
        <v>2</v>
      </c>
      <c r="W4" s="99">
        <v>7</v>
      </c>
      <c r="X4" s="99">
        <v>3</v>
      </c>
      <c r="Y4" s="99">
        <v>15</v>
      </c>
      <c r="Z4" s="99">
        <f>P4+R4+T4+V4+X4</f>
        <v>22</v>
      </c>
      <c r="AA4" s="99">
        <f t="shared" ref="Z4:AA11" si="2">Q4+S4+U4+W4+Y4</f>
        <v>177</v>
      </c>
      <c r="AB4" s="96">
        <f t="shared" ref="AB4:AB34" si="3">N4+AA4</f>
        <v>323.01</v>
      </c>
      <c r="AC4" s="23"/>
    </row>
    <row r="5" spans="2:29">
      <c r="B5" s="35">
        <v>2</v>
      </c>
      <c r="C5" s="98">
        <v>12</v>
      </c>
      <c r="D5" s="90">
        <v>80</v>
      </c>
      <c r="E5" s="90">
        <v>5</v>
      </c>
      <c r="F5" s="90">
        <v>45</v>
      </c>
      <c r="G5" s="90">
        <v>1</v>
      </c>
      <c r="H5" s="90">
        <v>5</v>
      </c>
      <c r="I5" s="90">
        <v>3</v>
      </c>
      <c r="J5" s="90">
        <v>7</v>
      </c>
      <c r="K5" s="90">
        <v>4</v>
      </c>
      <c r="L5" s="90">
        <v>20</v>
      </c>
      <c r="M5" s="90">
        <f t="shared" si="0"/>
        <v>25</v>
      </c>
      <c r="N5" s="90">
        <f t="shared" si="1"/>
        <v>157</v>
      </c>
      <c r="O5" s="99">
        <v>2</v>
      </c>
      <c r="P5" s="99">
        <v>4</v>
      </c>
      <c r="Q5" s="99">
        <v>38.07</v>
      </c>
      <c r="R5" s="99">
        <v>2</v>
      </c>
      <c r="S5" s="99">
        <v>20.22</v>
      </c>
      <c r="T5" s="99">
        <v>0</v>
      </c>
      <c r="U5" s="99">
        <v>0</v>
      </c>
      <c r="V5" s="99">
        <v>2</v>
      </c>
      <c r="W5" s="99">
        <v>7.63</v>
      </c>
      <c r="X5" s="99">
        <v>2</v>
      </c>
      <c r="Y5" s="99">
        <v>19</v>
      </c>
      <c r="Z5" s="99">
        <f t="shared" si="2"/>
        <v>10</v>
      </c>
      <c r="AA5" s="99">
        <f t="shared" si="2"/>
        <v>84.92</v>
      </c>
      <c r="AB5" s="96">
        <f t="shared" si="3"/>
        <v>241.92000000000002</v>
      </c>
      <c r="AC5" s="23"/>
    </row>
    <row r="6" spans="2:29">
      <c r="B6" s="35">
        <v>3</v>
      </c>
      <c r="C6" s="98">
        <v>10</v>
      </c>
      <c r="D6" s="90">
        <v>100.98</v>
      </c>
      <c r="E6" s="90">
        <v>5</v>
      </c>
      <c r="F6" s="90">
        <v>51.33</v>
      </c>
      <c r="G6" s="90">
        <v>0</v>
      </c>
      <c r="H6" s="90">
        <v>0</v>
      </c>
      <c r="I6" s="90">
        <v>1</v>
      </c>
      <c r="J6" s="90">
        <v>4.38</v>
      </c>
      <c r="K6" s="90">
        <v>3</v>
      </c>
      <c r="L6" s="90">
        <v>10.41</v>
      </c>
      <c r="M6" s="90">
        <f t="shared" si="0"/>
        <v>19</v>
      </c>
      <c r="N6" s="90">
        <f t="shared" si="1"/>
        <v>167.1</v>
      </c>
      <c r="O6" s="99">
        <v>3</v>
      </c>
      <c r="P6" s="99">
        <v>0</v>
      </c>
      <c r="Q6" s="99">
        <v>0</v>
      </c>
      <c r="R6" s="99">
        <v>0</v>
      </c>
      <c r="S6" s="99">
        <v>0</v>
      </c>
      <c r="T6" s="99">
        <v>0</v>
      </c>
      <c r="U6" s="99">
        <v>0</v>
      </c>
      <c r="V6" s="99">
        <v>0</v>
      </c>
      <c r="W6" s="99">
        <v>0</v>
      </c>
      <c r="X6" s="99">
        <v>0</v>
      </c>
      <c r="Y6" s="99">
        <v>0</v>
      </c>
      <c r="Z6" s="99">
        <f>P6+R6+T6+V6+X6</f>
        <v>0</v>
      </c>
      <c r="AA6" s="99">
        <f t="shared" si="2"/>
        <v>0</v>
      </c>
      <c r="AB6" s="96">
        <f t="shared" si="3"/>
        <v>167.1</v>
      </c>
      <c r="AC6" s="23"/>
    </row>
    <row r="7" spans="2:29">
      <c r="B7" s="35">
        <v>4</v>
      </c>
      <c r="C7" s="98">
        <v>10</v>
      </c>
      <c r="D7" s="90">
        <v>100.43</v>
      </c>
      <c r="E7" s="90">
        <v>8</v>
      </c>
      <c r="F7" s="90">
        <v>60.96</v>
      </c>
      <c r="G7" s="90">
        <v>1</v>
      </c>
      <c r="H7" s="90">
        <v>3</v>
      </c>
      <c r="I7" s="90">
        <v>2</v>
      </c>
      <c r="J7" s="90">
        <v>7.72</v>
      </c>
      <c r="K7" s="90">
        <v>4</v>
      </c>
      <c r="L7" s="90">
        <v>30.45</v>
      </c>
      <c r="M7" s="90">
        <f t="shared" si="0"/>
        <v>25</v>
      </c>
      <c r="N7" s="90">
        <f t="shared" si="1"/>
        <v>202.56</v>
      </c>
      <c r="O7" s="99">
        <v>4</v>
      </c>
      <c r="P7" s="99">
        <v>4</v>
      </c>
      <c r="Q7" s="99">
        <v>40.46</v>
      </c>
      <c r="R7" s="99">
        <v>2</v>
      </c>
      <c r="S7" s="99">
        <v>24</v>
      </c>
      <c r="T7" s="99">
        <v>0</v>
      </c>
      <c r="U7" s="99">
        <v>0</v>
      </c>
      <c r="V7" s="99">
        <v>2</v>
      </c>
      <c r="W7" s="99">
        <v>7.08</v>
      </c>
      <c r="X7" s="99">
        <v>3</v>
      </c>
      <c r="Y7" s="99">
        <v>20.309999999999999</v>
      </c>
      <c r="Z7" s="99">
        <f t="shared" si="2"/>
        <v>11</v>
      </c>
      <c r="AA7" s="99">
        <f t="shared" si="2"/>
        <v>91.850000000000009</v>
      </c>
      <c r="AB7" s="96">
        <f t="shared" si="3"/>
        <v>294.41000000000003</v>
      </c>
      <c r="AC7" s="23"/>
    </row>
    <row r="8" spans="2:29">
      <c r="B8" s="35">
        <v>5</v>
      </c>
      <c r="C8" s="98">
        <v>8</v>
      </c>
      <c r="D8" s="90">
        <v>90.24</v>
      </c>
      <c r="E8" s="90">
        <v>5</v>
      </c>
      <c r="F8" s="90">
        <v>30.62</v>
      </c>
      <c r="G8" s="90">
        <v>0</v>
      </c>
      <c r="H8" s="90">
        <v>0</v>
      </c>
      <c r="I8" s="90">
        <v>1</v>
      </c>
      <c r="J8" s="90">
        <v>4.28</v>
      </c>
      <c r="K8" s="90">
        <v>3</v>
      </c>
      <c r="L8" s="90">
        <v>10.27</v>
      </c>
      <c r="M8" s="90">
        <f t="shared" si="0"/>
        <v>17</v>
      </c>
      <c r="N8" s="90">
        <f t="shared" si="1"/>
        <v>135.41</v>
      </c>
      <c r="O8" s="99">
        <v>5</v>
      </c>
      <c r="P8" s="99">
        <v>4</v>
      </c>
      <c r="Q8" s="99">
        <v>61.14</v>
      </c>
      <c r="R8" s="99">
        <v>2</v>
      </c>
      <c r="S8" s="99">
        <v>25.56</v>
      </c>
      <c r="T8" s="99">
        <v>0</v>
      </c>
      <c r="U8" s="99">
        <v>0</v>
      </c>
      <c r="V8" s="99">
        <v>2</v>
      </c>
      <c r="W8" s="99">
        <v>5.67</v>
      </c>
      <c r="X8" s="99">
        <v>2</v>
      </c>
      <c r="Y8" s="99">
        <v>14.38</v>
      </c>
      <c r="Z8" s="99">
        <f t="shared" si="2"/>
        <v>10</v>
      </c>
      <c r="AA8" s="99">
        <f t="shared" si="2"/>
        <v>106.75</v>
      </c>
      <c r="AB8" s="96">
        <f t="shared" si="3"/>
        <v>242.16</v>
      </c>
      <c r="AC8" s="23"/>
    </row>
    <row r="9" spans="2:29">
      <c r="B9" s="35">
        <v>6</v>
      </c>
      <c r="C9" s="98">
        <v>8</v>
      </c>
      <c r="D9" s="90">
        <v>100.52</v>
      </c>
      <c r="E9" s="90">
        <v>6</v>
      </c>
      <c r="F9" s="90">
        <v>45.78</v>
      </c>
      <c r="G9" s="90">
        <v>1</v>
      </c>
      <c r="H9" s="90">
        <v>2</v>
      </c>
      <c r="I9" s="90">
        <v>1</v>
      </c>
      <c r="J9" s="90">
        <v>4.33</v>
      </c>
      <c r="K9" s="90">
        <v>2</v>
      </c>
      <c r="L9" s="90">
        <v>13.42</v>
      </c>
      <c r="M9" s="90">
        <f t="shared" si="0"/>
        <v>18</v>
      </c>
      <c r="N9" s="90">
        <f>D9+F9+H9+J9+L9</f>
        <v>166.05</v>
      </c>
      <c r="O9" s="99">
        <v>6</v>
      </c>
      <c r="P9" s="99">
        <v>4</v>
      </c>
      <c r="Q9" s="99">
        <v>63</v>
      </c>
      <c r="R9" s="99">
        <v>2</v>
      </c>
      <c r="S9" s="99">
        <v>32.340000000000003</v>
      </c>
      <c r="T9" s="99">
        <v>0</v>
      </c>
      <c r="U9" s="99">
        <v>0</v>
      </c>
      <c r="V9" s="99">
        <v>2</v>
      </c>
      <c r="W9" s="99">
        <v>7</v>
      </c>
      <c r="X9" s="99">
        <v>2</v>
      </c>
      <c r="Y9" s="99">
        <v>20.37</v>
      </c>
      <c r="Z9" s="99">
        <f t="shared" si="2"/>
        <v>10</v>
      </c>
      <c r="AA9" s="99">
        <f t="shared" si="2"/>
        <v>122.71000000000001</v>
      </c>
      <c r="AB9" s="96">
        <f t="shared" si="3"/>
        <v>288.76</v>
      </c>
      <c r="AC9" s="23"/>
    </row>
    <row r="10" spans="2:29">
      <c r="B10" s="35">
        <v>7</v>
      </c>
      <c r="C10" s="98">
        <v>9</v>
      </c>
      <c r="D10" s="90">
        <v>85.11</v>
      </c>
      <c r="E10" s="90">
        <v>5</v>
      </c>
      <c r="F10" s="90">
        <v>40.799999999999997</v>
      </c>
      <c r="G10" s="90">
        <v>0</v>
      </c>
      <c r="H10" s="90">
        <v>0</v>
      </c>
      <c r="I10" s="90">
        <v>1</v>
      </c>
      <c r="J10" s="90">
        <v>3.54</v>
      </c>
      <c r="K10" s="90">
        <v>1</v>
      </c>
      <c r="L10" s="90">
        <v>10.42</v>
      </c>
      <c r="M10" s="90">
        <f t="shared" si="0"/>
        <v>16</v>
      </c>
      <c r="N10" s="90">
        <f t="shared" si="1"/>
        <v>139.86999999999998</v>
      </c>
      <c r="O10" s="99">
        <v>7</v>
      </c>
      <c r="P10" s="99">
        <v>3</v>
      </c>
      <c r="Q10" s="99">
        <v>50</v>
      </c>
      <c r="R10" s="99">
        <v>3</v>
      </c>
      <c r="S10" s="99">
        <v>35</v>
      </c>
      <c r="T10" s="99">
        <v>0</v>
      </c>
      <c r="U10" s="99">
        <v>0</v>
      </c>
      <c r="V10" s="99">
        <v>1</v>
      </c>
      <c r="W10" s="99">
        <v>3</v>
      </c>
      <c r="X10" s="99">
        <v>2</v>
      </c>
      <c r="Y10" s="99">
        <v>25</v>
      </c>
      <c r="Z10" s="99">
        <f t="shared" si="2"/>
        <v>9</v>
      </c>
      <c r="AA10" s="99">
        <f t="shared" si="2"/>
        <v>113</v>
      </c>
      <c r="AB10" s="96">
        <f t="shared" si="3"/>
        <v>252.86999999999998</v>
      </c>
      <c r="AC10" s="23"/>
    </row>
    <row r="11" spans="2:29">
      <c r="B11" s="35">
        <v>8</v>
      </c>
      <c r="C11" s="98">
        <v>10</v>
      </c>
      <c r="D11" s="90">
        <v>100</v>
      </c>
      <c r="E11" s="90">
        <v>5</v>
      </c>
      <c r="F11" s="90">
        <v>55</v>
      </c>
      <c r="G11" s="90">
        <v>1</v>
      </c>
      <c r="H11" s="90">
        <v>5</v>
      </c>
      <c r="I11" s="90">
        <v>1</v>
      </c>
      <c r="J11" s="90">
        <v>2</v>
      </c>
      <c r="K11" s="90">
        <v>3</v>
      </c>
      <c r="L11" s="90">
        <v>15</v>
      </c>
      <c r="M11" s="90">
        <f>C11+E11+G11+I11+K11</f>
        <v>20</v>
      </c>
      <c r="N11" s="90">
        <f t="shared" si="1"/>
        <v>177</v>
      </c>
      <c r="O11" s="99">
        <v>8</v>
      </c>
      <c r="P11" s="99">
        <v>4</v>
      </c>
      <c r="Q11" s="99">
        <v>46.05</v>
      </c>
      <c r="R11" s="99">
        <v>2</v>
      </c>
      <c r="S11" s="99">
        <v>32.950000000000003</v>
      </c>
      <c r="T11" s="99">
        <v>0</v>
      </c>
      <c r="U11" s="99">
        <v>0</v>
      </c>
      <c r="V11" s="99">
        <v>1</v>
      </c>
      <c r="W11" s="99">
        <v>4.08</v>
      </c>
      <c r="X11" s="99">
        <v>2</v>
      </c>
      <c r="Y11" s="99">
        <v>14.08</v>
      </c>
      <c r="Z11" s="99">
        <f t="shared" si="2"/>
        <v>9</v>
      </c>
      <c r="AA11" s="99">
        <f t="shared" si="2"/>
        <v>97.16</v>
      </c>
      <c r="AB11" s="96">
        <f t="shared" si="3"/>
        <v>274.15999999999997</v>
      </c>
      <c r="AC11" s="23"/>
    </row>
    <row r="12" spans="2:29">
      <c r="B12" s="35">
        <v>9</v>
      </c>
      <c r="C12" s="98">
        <v>6</v>
      </c>
      <c r="D12" s="90">
        <v>69.13</v>
      </c>
      <c r="E12" s="90">
        <v>5</v>
      </c>
      <c r="F12" s="90">
        <v>23.11</v>
      </c>
      <c r="G12" s="90">
        <v>0</v>
      </c>
      <c r="H12" s="90">
        <v>0</v>
      </c>
      <c r="I12" s="90">
        <v>0</v>
      </c>
      <c r="J12" s="90">
        <v>0</v>
      </c>
      <c r="K12" s="90">
        <v>1</v>
      </c>
      <c r="L12" s="90">
        <v>13.09</v>
      </c>
      <c r="M12" s="90">
        <f>SUM(C12+E12+G12+I12+K12)</f>
        <v>12</v>
      </c>
      <c r="N12" s="90">
        <f t="shared" si="1"/>
        <v>105.33</v>
      </c>
      <c r="O12" s="99">
        <v>9</v>
      </c>
      <c r="P12" s="99">
        <v>5</v>
      </c>
      <c r="Q12" s="99">
        <v>56.53</v>
      </c>
      <c r="R12" s="99">
        <v>3</v>
      </c>
      <c r="S12" s="99">
        <v>28.7</v>
      </c>
      <c r="T12" s="99">
        <v>0</v>
      </c>
      <c r="U12" s="99">
        <v>0</v>
      </c>
      <c r="V12" s="99">
        <v>2</v>
      </c>
      <c r="W12" s="99">
        <v>4.43</v>
      </c>
      <c r="X12" s="99">
        <v>1</v>
      </c>
      <c r="Y12" s="99">
        <v>17.899999999999999</v>
      </c>
      <c r="Z12" s="99">
        <f>SUM(P12+R12+T12+V12+X12)</f>
        <v>11</v>
      </c>
      <c r="AA12" s="99">
        <f t="shared" ref="AA12:AA34" si="4">Q12+S12+U12+W12+Y12</f>
        <v>107.56</v>
      </c>
      <c r="AB12" s="96">
        <f t="shared" si="3"/>
        <v>212.89</v>
      </c>
      <c r="AC12" s="23"/>
    </row>
    <row r="13" spans="2:29">
      <c r="B13" s="35">
        <v>10</v>
      </c>
      <c r="C13" s="98">
        <v>7</v>
      </c>
      <c r="D13" s="90">
        <v>70.66</v>
      </c>
      <c r="E13" s="90">
        <v>5</v>
      </c>
      <c r="F13" s="90">
        <v>35</v>
      </c>
      <c r="G13" s="90">
        <v>1</v>
      </c>
      <c r="H13" s="90">
        <v>4.21</v>
      </c>
      <c r="I13" s="90">
        <v>1</v>
      </c>
      <c r="J13" s="90">
        <v>5.96</v>
      </c>
      <c r="K13" s="90">
        <v>3</v>
      </c>
      <c r="L13" s="90">
        <v>20.87</v>
      </c>
      <c r="M13" s="90">
        <f t="shared" ref="M13:M26" si="5">C13+E13+G13+I13+K13</f>
        <v>17</v>
      </c>
      <c r="N13" s="90">
        <f t="shared" si="1"/>
        <v>136.69999999999999</v>
      </c>
      <c r="O13" s="99">
        <v>10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f>SUM(P13+R13+T13+V13+X13)</f>
        <v>0</v>
      </c>
      <c r="AA13" s="99">
        <f t="shared" si="4"/>
        <v>0</v>
      </c>
      <c r="AB13" s="96">
        <f t="shared" si="3"/>
        <v>136.69999999999999</v>
      </c>
      <c r="AC13" s="23"/>
    </row>
    <row r="14" spans="2:29">
      <c r="B14" s="35">
        <v>11</v>
      </c>
      <c r="C14" s="98">
        <v>10</v>
      </c>
      <c r="D14" s="90">
        <v>108.9</v>
      </c>
      <c r="E14" s="90">
        <v>7</v>
      </c>
      <c r="F14" s="90">
        <v>54.86</v>
      </c>
      <c r="G14" s="90">
        <v>0</v>
      </c>
      <c r="H14" s="90">
        <v>0</v>
      </c>
      <c r="I14" s="90">
        <v>3</v>
      </c>
      <c r="J14" s="90">
        <v>11.03</v>
      </c>
      <c r="K14" s="90">
        <v>3</v>
      </c>
      <c r="L14" s="90">
        <v>26.97</v>
      </c>
      <c r="M14" s="90">
        <f t="shared" si="5"/>
        <v>23</v>
      </c>
      <c r="N14" s="90">
        <f t="shared" si="1"/>
        <v>201.76</v>
      </c>
      <c r="O14" s="99">
        <v>11</v>
      </c>
      <c r="P14" s="99">
        <v>5</v>
      </c>
      <c r="Q14" s="99">
        <v>45.99</v>
      </c>
      <c r="R14" s="99">
        <v>3</v>
      </c>
      <c r="S14" s="99">
        <v>35.81</v>
      </c>
      <c r="T14" s="99">
        <v>0</v>
      </c>
      <c r="U14" s="99">
        <v>0</v>
      </c>
      <c r="V14" s="99">
        <v>1</v>
      </c>
      <c r="W14" s="99">
        <v>5.0599999999999996</v>
      </c>
      <c r="X14" s="99">
        <v>2</v>
      </c>
      <c r="Y14" s="99">
        <v>28.03</v>
      </c>
      <c r="Z14" s="99">
        <f>P14+R14+T14+V14+X14</f>
        <v>11</v>
      </c>
      <c r="AA14" s="99">
        <f t="shared" si="4"/>
        <v>114.89000000000001</v>
      </c>
      <c r="AB14" s="96">
        <f t="shared" si="3"/>
        <v>316.64999999999998</v>
      </c>
      <c r="AC14" s="23"/>
    </row>
    <row r="15" spans="2:29">
      <c r="B15" s="35">
        <v>12</v>
      </c>
      <c r="C15" s="98">
        <v>10</v>
      </c>
      <c r="D15" s="90">
        <v>80.2</v>
      </c>
      <c r="E15" s="90">
        <v>3</v>
      </c>
      <c r="F15" s="90">
        <v>36.97</v>
      </c>
      <c r="G15" s="90">
        <v>1</v>
      </c>
      <c r="H15" s="90">
        <v>4</v>
      </c>
      <c r="I15" s="90">
        <v>1</v>
      </c>
      <c r="J15" s="90">
        <v>3.35</v>
      </c>
      <c r="K15" s="90">
        <v>3</v>
      </c>
      <c r="L15" s="90">
        <v>16.22</v>
      </c>
      <c r="M15" s="90">
        <f t="shared" si="5"/>
        <v>18</v>
      </c>
      <c r="N15" s="90">
        <f t="shared" si="1"/>
        <v>140.74</v>
      </c>
      <c r="O15" s="99">
        <v>12</v>
      </c>
      <c r="P15" s="99">
        <v>5</v>
      </c>
      <c r="Q15" s="99">
        <v>48.3</v>
      </c>
      <c r="R15" s="99">
        <v>3</v>
      </c>
      <c r="S15" s="99">
        <v>29.43</v>
      </c>
      <c r="T15" s="99">
        <v>0</v>
      </c>
      <c r="U15" s="99">
        <v>0</v>
      </c>
      <c r="V15" s="99">
        <v>0</v>
      </c>
      <c r="W15" s="99">
        <v>0</v>
      </c>
      <c r="X15" s="99">
        <v>2</v>
      </c>
      <c r="Y15" s="99">
        <v>13.26</v>
      </c>
      <c r="Z15" s="99">
        <f t="shared" ref="Z15:Z20" si="6">SUM(P15+R15+T15+V15+X15)</f>
        <v>10</v>
      </c>
      <c r="AA15" s="99">
        <f t="shared" si="4"/>
        <v>90.99</v>
      </c>
      <c r="AB15" s="96">
        <f t="shared" si="3"/>
        <v>231.73000000000002</v>
      </c>
      <c r="AC15" s="23"/>
    </row>
    <row r="16" spans="2:29">
      <c r="B16" s="35">
        <v>13</v>
      </c>
      <c r="C16" s="98">
        <v>10</v>
      </c>
      <c r="D16" s="90">
        <v>100.62</v>
      </c>
      <c r="E16" s="90">
        <v>6</v>
      </c>
      <c r="F16" s="90">
        <v>55.33</v>
      </c>
      <c r="G16" s="90">
        <v>1</v>
      </c>
      <c r="H16" s="90">
        <v>5</v>
      </c>
      <c r="I16" s="90">
        <v>1</v>
      </c>
      <c r="J16" s="90">
        <v>4.33</v>
      </c>
      <c r="K16" s="90">
        <v>3</v>
      </c>
      <c r="L16" s="90">
        <v>19.39</v>
      </c>
      <c r="M16" s="90">
        <f t="shared" si="5"/>
        <v>21</v>
      </c>
      <c r="N16" s="90">
        <f t="shared" si="1"/>
        <v>184.67000000000002</v>
      </c>
      <c r="O16" s="99">
        <v>13</v>
      </c>
      <c r="P16" s="99">
        <v>4</v>
      </c>
      <c r="Q16" s="99">
        <v>62.31</v>
      </c>
      <c r="R16" s="99">
        <v>3</v>
      </c>
      <c r="S16" s="99">
        <v>36.03</v>
      </c>
      <c r="T16" s="99">
        <v>0</v>
      </c>
      <c r="U16" s="99">
        <v>0</v>
      </c>
      <c r="V16" s="99">
        <v>2</v>
      </c>
      <c r="W16" s="99">
        <v>5.01</v>
      </c>
      <c r="X16" s="99">
        <v>3</v>
      </c>
      <c r="Y16" s="99">
        <v>29.1</v>
      </c>
      <c r="Z16" s="99">
        <f t="shared" si="6"/>
        <v>12</v>
      </c>
      <c r="AA16" s="99">
        <f t="shared" si="4"/>
        <v>132.45000000000002</v>
      </c>
      <c r="AB16" s="96">
        <f t="shared" si="3"/>
        <v>317.12</v>
      </c>
      <c r="AC16" s="23"/>
    </row>
    <row r="17" spans="2:32">
      <c r="B17" s="35">
        <v>14</v>
      </c>
      <c r="C17" s="98">
        <v>10</v>
      </c>
      <c r="D17" s="90">
        <v>69.599999999999994</v>
      </c>
      <c r="E17" s="90">
        <v>5</v>
      </c>
      <c r="F17" s="90">
        <v>30.65</v>
      </c>
      <c r="G17" s="90">
        <v>1</v>
      </c>
      <c r="H17" s="90">
        <v>5</v>
      </c>
      <c r="I17" s="90">
        <v>2</v>
      </c>
      <c r="J17" s="90">
        <v>4.75</v>
      </c>
      <c r="K17" s="90">
        <v>2</v>
      </c>
      <c r="L17" s="90">
        <v>7.8</v>
      </c>
      <c r="M17" s="90">
        <f t="shared" si="5"/>
        <v>20</v>
      </c>
      <c r="N17" s="90">
        <f t="shared" si="1"/>
        <v>117.8</v>
      </c>
      <c r="O17" s="99">
        <v>14</v>
      </c>
      <c r="P17" s="99">
        <v>3</v>
      </c>
      <c r="Q17" s="99">
        <v>44.12</v>
      </c>
      <c r="R17" s="99">
        <v>3</v>
      </c>
      <c r="S17" s="99">
        <v>31.54</v>
      </c>
      <c r="T17" s="99">
        <v>0</v>
      </c>
      <c r="U17" s="99">
        <v>0</v>
      </c>
      <c r="V17" s="99">
        <v>1</v>
      </c>
      <c r="W17" s="99">
        <v>3.25</v>
      </c>
      <c r="X17" s="99">
        <v>1</v>
      </c>
      <c r="Y17" s="99">
        <v>19.64</v>
      </c>
      <c r="Z17" s="99">
        <f t="shared" si="6"/>
        <v>8</v>
      </c>
      <c r="AA17" s="99">
        <f t="shared" si="4"/>
        <v>98.55</v>
      </c>
      <c r="AB17" s="96">
        <f t="shared" si="3"/>
        <v>216.35</v>
      </c>
      <c r="AC17" s="23"/>
    </row>
    <row r="18" spans="2:32">
      <c r="B18" s="35">
        <v>15</v>
      </c>
      <c r="C18" s="98">
        <v>12</v>
      </c>
      <c r="D18" s="90">
        <v>80</v>
      </c>
      <c r="E18" s="90">
        <v>5</v>
      </c>
      <c r="F18" s="90">
        <v>45</v>
      </c>
      <c r="G18" s="90">
        <v>1</v>
      </c>
      <c r="H18" s="90">
        <v>5</v>
      </c>
      <c r="I18" s="90">
        <v>3</v>
      </c>
      <c r="J18" s="90">
        <v>7</v>
      </c>
      <c r="K18" s="90">
        <v>4</v>
      </c>
      <c r="L18" s="90">
        <v>20</v>
      </c>
      <c r="M18" s="90">
        <f t="shared" si="5"/>
        <v>25</v>
      </c>
      <c r="N18" s="90">
        <f t="shared" si="1"/>
        <v>157</v>
      </c>
      <c r="O18" s="99">
        <v>15</v>
      </c>
      <c r="P18" s="99">
        <v>4</v>
      </c>
      <c r="Q18" s="99">
        <v>40.85</v>
      </c>
      <c r="R18" s="99">
        <v>2</v>
      </c>
      <c r="S18" s="99">
        <v>21.97</v>
      </c>
      <c r="T18" s="99">
        <v>0</v>
      </c>
      <c r="U18" s="99">
        <v>0</v>
      </c>
      <c r="V18" s="99">
        <v>1</v>
      </c>
      <c r="W18" s="99">
        <v>2.29</v>
      </c>
      <c r="X18" s="99">
        <v>2</v>
      </c>
      <c r="Y18" s="99">
        <v>19.07</v>
      </c>
      <c r="Z18" s="99">
        <f t="shared" si="6"/>
        <v>9</v>
      </c>
      <c r="AA18" s="99">
        <f t="shared" si="4"/>
        <v>84.18</v>
      </c>
      <c r="AB18" s="96">
        <f t="shared" si="3"/>
        <v>241.18</v>
      </c>
    </row>
    <row r="19" spans="2:32">
      <c r="B19" s="35">
        <v>16</v>
      </c>
      <c r="C19" s="98">
        <v>10</v>
      </c>
      <c r="D19" s="90">
        <v>100.81</v>
      </c>
      <c r="E19" s="90">
        <v>10</v>
      </c>
      <c r="F19" s="90">
        <v>40.03</v>
      </c>
      <c r="G19" s="90">
        <v>1</v>
      </c>
      <c r="H19" s="90">
        <v>4</v>
      </c>
      <c r="I19" s="90">
        <v>1</v>
      </c>
      <c r="J19" s="90">
        <v>2.57</v>
      </c>
      <c r="K19" s="90">
        <v>2</v>
      </c>
      <c r="L19" s="90">
        <v>18.78</v>
      </c>
      <c r="M19" s="90">
        <f t="shared" si="5"/>
        <v>24</v>
      </c>
      <c r="N19" s="90">
        <f t="shared" si="1"/>
        <v>166.19</v>
      </c>
      <c r="O19" s="99">
        <v>16</v>
      </c>
      <c r="P19" s="99">
        <v>4</v>
      </c>
      <c r="Q19" s="99">
        <v>38</v>
      </c>
      <c r="R19" s="99">
        <v>3</v>
      </c>
      <c r="S19" s="99">
        <v>50</v>
      </c>
      <c r="T19" s="99">
        <v>1</v>
      </c>
      <c r="U19" s="99">
        <v>2</v>
      </c>
      <c r="V19" s="99">
        <v>2</v>
      </c>
      <c r="W19" s="99">
        <v>10</v>
      </c>
      <c r="X19" s="99">
        <v>3</v>
      </c>
      <c r="Y19" s="99">
        <v>10</v>
      </c>
      <c r="Z19" s="99">
        <f t="shared" si="6"/>
        <v>13</v>
      </c>
      <c r="AA19" s="99">
        <f t="shared" si="4"/>
        <v>110</v>
      </c>
      <c r="AB19" s="96">
        <f t="shared" si="3"/>
        <v>276.19</v>
      </c>
    </row>
    <row r="20" spans="2:32">
      <c r="B20" s="35">
        <v>17</v>
      </c>
      <c r="C20" s="98">
        <v>7</v>
      </c>
      <c r="D20" s="90">
        <v>90.05</v>
      </c>
      <c r="E20" s="90">
        <v>4</v>
      </c>
      <c r="F20" s="90">
        <v>42</v>
      </c>
      <c r="G20" s="90">
        <v>0</v>
      </c>
      <c r="H20" s="90">
        <v>0</v>
      </c>
      <c r="I20" s="90">
        <v>1</v>
      </c>
      <c r="J20" s="90">
        <v>2.0099999999999998</v>
      </c>
      <c r="K20" s="90">
        <v>2</v>
      </c>
      <c r="L20" s="90">
        <v>16.25</v>
      </c>
      <c r="M20" s="90">
        <f t="shared" si="5"/>
        <v>14</v>
      </c>
      <c r="N20" s="90">
        <f t="shared" si="1"/>
        <v>150.31</v>
      </c>
      <c r="O20" s="99">
        <v>17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f t="shared" si="6"/>
        <v>0</v>
      </c>
      <c r="AA20" s="99">
        <f t="shared" si="4"/>
        <v>0</v>
      </c>
      <c r="AB20" s="96">
        <f t="shared" si="3"/>
        <v>150.31</v>
      </c>
    </row>
    <row r="21" spans="2:32">
      <c r="B21" s="35">
        <v>18</v>
      </c>
      <c r="C21" s="98">
        <v>10</v>
      </c>
      <c r="D21" s="90">
        <v>150.75</v>
      </c>
      <c r="E21" s="90">
        <v>5</v>
      </c>
      <c r="F21" s="90">
        <v>51.25</v>
      </c>
      <c r="G21" s="90">
        <v>0</v>
      </c>
      <c r="H21" s="90">
        <v>0</v>
      </c>
      <c r="I21" s="90">
        <v>1</v>
      </c>
      <c r="J21" s="90">
        <v>3.35</v>
      </c>
      <c r="K21" s="90">
        <v>4</v>
      </c>
      <c r="L21" s="90">
        <v>39.549999999999997</v>
      </c>
      <c r="M21" s="90">
        <f t="shared" si="5"/>
        <v>20</v>
      </c>
      <c r="N21" s="90">
        <f t="shared" si="1"/>
        <v>244.89999999999998</v>
      </c>
      <c r="O21" s="99">
        <v>18</v>
      </c>
      <c r="P21" s="99">
        <v>4</v>
      </c>
      <c r="Q21" s="99">
        <v>47.81</v>
      </c>
      <c r="R21" s="99">
        <v>3</v>
      </c>
      <c r="S21" s="99">
        <v>27.69</v>
      </c>
      <c r="T21" s="99">
        <v>0</v>
      </c>
      <c r="U21" s="99">
        <v>0</v>
      </c>
      <c r="V21" s="99">
        <v>1</v>
      </c>
      <c r="W21" s="99">
        <v>5.09</v>
      </c>
      <c r="X21" s="99">
        <v>3</v>
      </c>
      <c r="Y21" s="99">
        <v>15.92</v>
      </c>
      <c r="Z21" s="99">
        <f t="shared" ref="Z21:Z28" si="7">P21+R21+T21+V21+X21</f>
        <v>11</v>
      </c>
      <c r="AA21" s="99">
        <f t="shared" si="4"/>
        <v>96.51</v>
      </c>
      <c r="AB21" s="96">
        <f t="shared" si="3"/>
        <v>341.40999999999997</v>
      </c>
    </row>
    <row r="22" spans="2:32">
      <c r="B22" s="35">
        <v>19</v>
      </c>
      <c r="C22" s="98">
        <v>11</v>
      </c>
      <c r="D22" s="90">
        <v>100.04</v>
      </c>
      <c r="E22" s="90">
        <v>8</v>
      </c>
      <c r="F22" s="90">
        <v>40.479999999999997</v>
      </c>
      <c r="G22" s="90">
        <v>0</v>
      </c>
      <c r="H22" s="90">
        <v>0</v>
      </c>
      <c r="I22" s="90">
        <v>1</v>
      </c>
      <c r="J22" s="90">
        <v>2.5</v>
      </c>
      <c r="K22" s="90">
        <v>2</v>
      </c>
      <c r="L22" s="90">
        <v>16.27</v>
      </c>
      <c r="M22" s="90">
        <f t="shared" si="5"/>
        <v>22</v>
      </c>
      <c r="N22" s="90">
        <f t="shared" si="1"/>
        <v>159.29000000000002</v>
      </c>
      <c r="O22" s="99">
        <v>19</v>
      </c>
      <c r="P22" s="99">
        <v>5</v>
      </c>
      <c r="Q22" s="99">
        <v>60.63</v>
      </c>
      <c r="R22" s="99">
        <v>5</v>
      </c>
      <c r="S22" s="99">
        <v>40.229999999999997</v>
      </c>
      <c r="T22" s="99">
        <v>0</v>
      </c>
      <c r="U22" s="99">
        <v>0</v>
      </c>
      <c r="V22" s="99">
        <v>0</v>
      </c>
      <c r="W22" s="99">
        <v>0</v>
      </c>
      <c r="X22" s="99">
        <v>3</v>
      </c>
      <c r="Y22" s="99">
        <v>15.48</v>
      </c>
      <c r="Z22" s="99">
        <f t="shared" si="7"/>
        <v>13</v>
      </c>
      <c r="AA22" s="99">
        <f t="shared" si="4"/>
        <v>116.34</v>
      </c>
      <c r="AB22" s="96">
        <f t="shared" si="3"/>
        <v>275.63</v>
      </c>
      <c r="AD22" s="106"/>
      <c r="AF22" s="106"/>
    </row>
    <row r="23" spans="2:32">
      <c r="B23" s="35">
        <v>20</v>
      </c>
      <c r="C23" s="98">
        <v>10</v>
      </c>
      <c r="D23" s="90">
        <v>100.89</v>
      </c>
      <c r="E23" s="90">
        <v>8</v>
      </c>
      <c r="F23" s="90">
        <v>45.63</v>
      </c>
      <c r="G23" s="90">
        <v>1</v>
      </c>
      <c r="H23" s="90">
        <v>3</v>
      </c>
      <c r="I23" s="90">
        <v>3</v>
      </c>
      <c r="J23" s="90">
        <v>8.6300000000000008</v>
      </c>
      <c r="K23" s="90">
        <v>4</v>
      </c>
      <c r="L23" s="90">
        <v>10.95</v>
      </c>
      <c r="M23" s="90">
        <f t="shared" si="5"/>
        <v>26</v>
      </c>
      <c r="N23" s="90">
        <f t="shared" si="1"/>
        <v>169.1</v>
      </c>
      <c r="O23" s="99">
        <v>20</v>
      </c>
      <c r="P23" s="99">
        <v>7</v>
      </c>
      <c r="Q23" s="99">
        <v>66.52</v>
      </c>
      <c r="R23" s="99">
        <v>4</v>
      </c>
      <c r="S23" s="99">
        <v>31.91</v>
      </c>
      <c r="T23" s="99">
        <v>0</v>
      </c>
      <c r="U23" s="99">
        <v>0</v>
      </c>
      <c r="V23" s="99">
        <v>4</v>
      </c>
      <c r="W23" s="99">
        <v>20</v>
      </c>
      <c r="X23" s="99">
        <v>3</v>
      </c>
      <c r="Y23" s="99">
        <v>30</v>
      </c>
      <c r="Z23" s="99">
        <f t="shared" si="7"/>
        <v>18</v>
      </c>
      <c r="AA23" s="99">
        <f t="shared" si="4"/>
        <v>148.43</v>
      </c>
      <c r="AB23" s="96">
        <f t="shared" si="3"/>
        <v>317.52999999999997</v>
      </c>
      <c r="AD23" s="105"/>
    </row>
    <row r="24" spans="2:32">
      <c r="B24" s="35">
        <v>21</v>
      </c>
      <c r="C24" s="98">
        <v>10</v>
      </c>
      <c r="D24" s="90">
        <v>100.98</v>
      </c>
      <c r="E24" s="90">
        <v>5</v>
      </c>
      <c r="F24" s="90">
        <v>40.33</v>
      </c>
      <c r="G24" s="90">
        <v>1</v>
      </c>
      <c r="H24" s="90">
        <v>5</v>
      </c>
      <c r="I24" s="90">
        <v>0</v>
      </c>
      <c r="J24" s="90">
        <v>0</v>
      </c>
      <c r="K24" s="90">
        <v>3</v>
      </c>
      <c r="L24" s="90">
        <v>20.32</v>
      </c>
      <c r="M24" s="90">
        <f t="shared" si="5"/>
        <v>19</v>
      </c>
      <c r="N24" s="90">
        <f t="shared" si="1"/>
        <v>166.63</v>
      </c>
      <c r="O24" s="99">
        <v>21</v>
      </c>
      <c r="P24" s="99">
        <v>6</v>
      </c>
      <c r="Q24" s="99">
        <v>105.4</v>
      </c>
      <c r="R24" s="99">
        <v>5</v>
      </c>
      <c r="S24" s="99">
        <v>55.4</v>
      </c>
      <c r="T24" s="99">
        <v>1</v>
      </c>
      <c r="U24" s="99">
        <v>3</v>
      </c>
      <c r="V24" s="99">
        <v>2</v>
      </c>
      <c r="W24" s="99">
        <v>5.5</v>
      </c>
      <c r="X24" s="99">
        <v>3</v>
      </c>
      <c r="Y24" s="99">
        <v>30.1</v>
      </c>
      <c r="Z24" s="99">
        <f t="shared" si="7"/>
        <v>17</v>
      </c>
      <c r="AA24" s="99">
        <f t="shared" si="4"/>
        <v>199.4</v>
      </c>
      <c r="AB24" s="96">
        <f t="shared" si="3"/>
        <v>366.03</v>
      </c>
    </row>
    <row r="25" spans="2:32">
      <c r="B25" s="35">
        <v>22</v>
      </c>
      <c r="C25" s="98">
        <v>10</v>
      </c>
      <c r="D25" s="90">
        <v>90.52</v>
      </c>
      <c r="E25" s="90">
        <v>8</v>
      </c>
      <c r="F25" s="90">
        <v>50.98</v>
      </c>
      <c r="G25" s="90">
        <v>2</v>
      </c>
      <c r="H25" s="90">
        <v>2</v>
      </c>
      <c r="I25" s="90">
        <v>1</v>
      </c>
      <c r="J25" s="90">
        <v>2.58</v>
      </c>
      <c r="K25" s="90">
        <v>1</v>
      </c>
      <c r="L25" s="90">
        <v>5.67</v>
      </c>
      <c r="M25" s="90">
        <f t="shared" si="5"/>
        <v>22</v>
      </c>
      <c r="N25" s="90">
        <f t="shared" si="1"/>
        <v>151.75</v>
      </c>
      <c r="O25" s="99">
        <v>22</v>
      </c>
      <c r="P25" s="99">
        <v>5</v>
      </c>
      <c r="Q25" s="99">
        <v>47.01</v>
      </c>
      <c r="R25" s="99">
        <v>4</v>
      </c>
      <c r="S25" s="99">
        <v>31.05</v>
      </c>
      <c r="T25" s="99">
        <v>0</v>
      </c>
      <c r="U25" s="99">
        <v>0</v>
      </c>
      <c r="V25" s="99">
        <v>2</v>
      </c>
      <c r="W25" s="99">
        <v>5.19</v>
      </c>
      <c r="X25" s="99">
        <v>2</v>
      </c>
      <c r="Y25" s="99">
        <v>15.53</v>
      </c>
      <c r="Z25" s="99">
        <f t="shared" si="7"/>
        <v>13</v>
      </c>
      <c r="AA25" s="99">
        <f t="shared" si="4"/>
        <v>98.78</v>
      </c>
      <c r="AB25" s="96">
        <f t="shared" si="3"/>
        <v>250.53</v>
      </c>
    </row>
    <row r="26" spans="2:32">
      <c r="B26" s="35">
        <v>23</v>
      </c>
      <c r="C26" s="98">
        <v>10</v>
      </c>
      <c r="D26" s="90">
        <v>109.2</v>
      </c>
      <c r="E26" s="90">
        <v>6</v>
      </c>
      <c r="F26" s="90">
        <v>95.2</v>
      </c>
      <c r="G26" s="90">
        <v>0</v>
      </c>
      <c r="H26" s="90">
        <v>0</v>
      </c>
      <c r="I26" s="90">
        <v>2</v>
      </c>
      <c r="J26" s="90">
        <v>5.2</v>
      </c>
      <c r="K26" s="90">
        <v>4</v>
      </c>
      <c r="L26" s="90">
        <v>20.5</v>
      </c>
      <c r="M26" s="90">
        <f t="shared" si="5"/>
        <v>22</v>
      </c>
      <c r="N26" s="90">
        <f t="shared" si="1"/>
        <v>230.1</v>
      </c>
      <c r="O26" s="99">
        <v>23</v>
      </c>
      <c r="P26" s="99">
        <v>5</v>
      </c>
      <c r="Q26" s="99">
        <v>50</v>
      </c>
      <c r="R26" s="99">
        <v>4</v>
      </c>
      <c r="S26" s="99">
        <v>40</v>
      </c>
      <c r="T26" s="99">
        <v>0</v>
      </c>
      <c r="U26" s="99">
        <v>0</v>
      </c>
      <c r="V26" s="99">
        <v>1</v>
      </c>
      <c r="W26" s="99">
        <v>5</v>
      </c>
      <c r="X26" s="99">
        <v>2</v>
      </c>
      <c r="Y26" s="99">
        <v>10</v>
      </c>
      <c r="Z26" s="99">
        <f t="shared" si="7"/>
        <v>12</v>
      </c>
      <c r="AA26" s="99">
        <f t="shared" si="4"/>
        <v>105</v>
      </c>
      <c r="AB26" s="96">
        <f t="shared" si="3"/>
        <v>335.1</v>
      </c>
    </row>
    <row r="27" spans="2:32">
      <c r="B27" s="35">
        <v>24</v>
      </c>
      <c r="C27" s="98">
        <v>10</v>
      </c>
      <c r="D27" s="90">
        <v>100.53</v>
      </c>
      <c r="E27" s="90">
        <v>5</v>
      </c>
      <c r="F27" s="90">
        <v>35.44</v>
      </c>
      <c r="G27" s="90">
        <v>1</v>
      </c>
      <c r="H27" s="90">
        <v>5</v>
      </c>
      <c r="I27" s="90">
        <v>1</v>
      </c>
      <c r="J27" s="90">
        <v>1.17</v>
      </c>
      <c r="K27" s="90">
        <v>3</v>
      </c>
      <c r="L27" s="90">
        <v>21.21</v>
      </c>
      <c r="M27" s="90">
        <f>SUM(C27+E27+G27+I27+K27)</f>
        <v>20</v>
      </c>
      <c r="N27" s="90">
        <f t="shared" si="1"/>
        <v>163.35</v>
      </c>
      <c r="O27" s="99">
        <v>24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f t="shared" si="7"/>
        <v>0</v>
      </c>
      <c r="AA27" s="99">
        <f>Q27+S27+U27+W27+Y27</f>
        <v>0</v>
      </c>
      <c r="AB27" s="96">
        <f t="shared" si="3"/>
        <v>163.35</v>
      </c>
    </row>
    <row r="28" spans="2:32">
      <c r="B28" s="35">
        <v>25</v>
      </c>
      <c r="C28" s="98">
        <v>11</v>
      </c>
      <c r="D28" s="90">
        <v>112.07</v>
      </c>
      <c r="E28" s="90">
        <v>6</v>
      </c>
      <c r="F28" s="90">
        <v>50.3</v>
      </c>
      <c r="G28" s="90">
        <v>0</v>
      </c>
      <c r="H28" s="90">
        <v>0</v>
      </c>
      <c r="I28" s="90">
        <v>2</v>
      </c>
      <c r="J28" s="90">
        <v>6.5</v>
      </c>
      <c r="K28" s="90">
        <v>4</v>
      </c>
      <c r="L28" s="90">
        <v>30.23</v>
      </c>
      <c r="M28" s="90">
        <f>C28+E28+G28+I28+K28</f>
        <v>23</v>
      </c>
      <c r="N28" s="90">
        <f t="shared" si="1"/>
        <v>199.1</v>
      </c>
      <c r="O28" s="99">
        <v>25</v>
      </c>
      <c r="P28" s="99">
        <v>4</v>
      </c>
      <c r="Q28" s="99">
        <v>50</v>
      </c>
      <c r="R28" s="99">
        <v>2</v>
      </c>
      <c r="S28" s="99">
        <v>25</v>
      </c>
      <c r="T28" s="99">
        <v>1</v>
      </c>
      <c r="U28" s="99">
        <v>2</v>
      </c>
      <c r="V28" s="99">
        <v>1</v>
      </c>
      <c r="W28" s="99">
        <v>5</v>
      </c>
      <c r="X28" s="99">
        <v>2</v>
      </c>
      <c r="Y28" s="99">
        <v>30</v>
      </c>
      <c r="Z28" s="99">
        <f t="shared" si="7"/>
        <v>10</v>
      </c>
      <c r="AA28" s="99">
        <f t="shared" si="4"/>
        <v>112</v>
      </c>
      <c r="AB28" s="96">
        <f t="shared" si="3"/>
        <v>311.10000000000002</v>
      </c>
    </row>
    <row r="29" spans="2:32">
      <c r="B29" s="35">
        <v>26</v>
      </c>
      <c r="C29" s="98">
        <v>8</v>
      </c>
      <c r="D29" s="90">
        <v>42.69</v>
      </c>
      <c r="E29" s="90">
        <v>8</v>
      </c>
      <c r="F29" s="90">
        <v>28.07</v>
      </c>
      <c r="G29" s="90">
        <v>1</v>
      </c>
      <c r="H29" s="90">
        <v>2</v>
      </c>
      <c r="I29" s="90">
        <v>1</v>
      </c>
      <c r="J29" s="90">
        <v>3.76</v>
      </c>
      <c r="K29" s="90">
        <v>2</v>
      </c>
      <c r="L29" s="90">
        <v>6.14</v>
      </c>
      <c r="M29" s="90">
        <f>C29+E29+G29+I29+K29</f>
        <v>20</v>
      </c>
      <c r="N29" s="90">
        <f t="shared" si="1"/>
        <v>82.66</v>
      </c>
      <c r="O29" s="99">
        <v>26</v>
      </c>
      <c r="P29" s="99">
        <v>4</v>
      </c>
      <c r="Q29" s="99">
        <v>45</v>
      </c>
      <c r="R29" s="99">
        <v>3</v>
      </c>
      <c r="S29" s="99">
        <v>40</v>
      </c>
      <c r="T29" s="99">
        <v>0</v>
      </c>
      <c r="U29" s="99">
        <v>0</v>
      </c>
      <c r="V29" s="99">
        <v>1</v>
      </c>
      <c r="W29" s="99">
        <v>4</v>
      </c>
      <c r="X29" s="99">
        <v>1</v>
      </c>
      <c r="Y29" s="99">
        <v>17</v>
      </c>
      <c r="Z29" s="99">
        <f>SUM(P29+R29+T29+V29+X29)</f>
        <v>9</v>
      </c>
      <c r="AA29" s="99">
        <f t="shared" si="4"/>
        <v>106</v>
      </c>
      <c r="AB29" s="96">
        <f t="shared" si="3"/>
        <v>188.66</v>
      </c>
    </row>
    <row r="30" spans="2:32">
      <c r="B30" s="35">
        <v>27</v>
      </c>
      <c r="C30" s="98">
        <v>18</v>
      </c>
      <c r="D30" s="90">
        <v>120</v>
      </c>
      <c r="E30" s="90">
        <v>10</v>
      </c>
      <c r="F30" s="90">
        <v>60</v>
      </c>
      <c r="G30" s="90">
        <v>1</v>
      </c>
      <c r="H30" s="90">
        <v>3</v>
      </c>
      <c r="I30" s="90">
        <v>1</v>
      </c>
      <c r="J30" s="90">
        <v>4</v>
      </c>
      <c r="K30" s="90">
        <v>5</v>
      </c>
      <c r="L30" s="90">
        <v>50</v>
      </c>
      <c r="M30" s="90">
        <f>SUM(C30+E30+G30+I30+K30)</f>
        <v>35</v>
      </c>
      <c r="N30" s="90">
        <f t="shared" si="1"/>
        <v>237</v>
      </c>
      <c r="O30" s="99">
        <v>27</v>
      </c>
      <c r="P30" s="99">
        <v>5</v>
      </c>
      <c r="Q30" s="99">
        <v>50</v>
      </c>
      <c r="R30" s="99">
        <v>3</v>
      </c>
      <c r="S30" s="99">
        <v>30</v>
      </c>
      <c r="T30" s="99">
        <v>1</v>
      </c>
      <c r="U30" s="99">
        <v>3</v>
      </c>
      <c r="V30" s="99">
        <v>1</v>
      </c>
      <c r="W30" s="99">
        <v>6</v>
      </c>
      <c r="X30" s="99">
        <v>2</v>
      </c>
      <c r="Y30" s="99">
        <v>15</v>
      </c>
      <c r="Z30" s="99">
        <f>P30+R30+T30+V30+X30</f>
        <v>12</v>
      </c>
      <c r="AA30" s="99">
        <f t="shared" si="4"/>
        <v>104</v>
      </c>
      <c r="AB30" s="96">
        <f t="shared" si="3"/>
        <v>341</v>
      </c>
    </row>
    <row r="31" spans="2:32">
      <c r="B31" s="35">
        <v>28</v>
      </c>
      <c r="C31" s="98">
        <v>10</v>
      </c>
      <c r="D31" s="90">
        <v>90.62</v>
      </c>
      <c r="E31" s="90">
        <v>5</v>
      </c>
      <c r="F31" s="90">
        <v>40.97</v>
      </c>
      <c r="G31" s="90">
        <v>1</v>
      </c>
      <c r="H31" s="90">
        <v>2</v>
      </c>
      <c r="I31" s="90">
        <v>0</v>
      </c>
      <c r="J31" s="90">
        <v>0</v>
      </c>
      <c r="K31" s="90">
        <v>2</v>
      </c>
      <c r="L31" s="90">
        <v>10.9</v>
      </c>
      <c r="M31" s="90">
        <f>C31+E31+G31+I31+K31</f>
        <v>18</v>
      </c>
      <c r="N31" s="90">
        <f t="shared" si="1"/>
        <v>144.49</v>
      </c>
      <c r="O31" s="99">
        <v>28</v>
      </c>
      <c r="P31" s="99">
        <v>5</v>
      </c>
      <c r="Q31" s="99">
        <v>58</v>
      </c>
      <c r="R31" s="99">
        <v>5</v>
      </c>
      <c r="S31" s="99">
        <v>77</v>
      </c>
      <c r="T31" s="99">
        <v>0</v>
      </c>
      <c r="U31" s="99">
        <v>0</v>
      </c>
      <c r="V31" s="99">
        <v>1</v>
      </c>
      <c r="W31" s="99">
        <v>2</v>
      </c>
      <c r="X31" s="99">
        <v>0</v>
      </c>
      <c r="Y31" s="99">
        <v>0</v>
      </c>
      <c r="Z31" s="99">
        <f>P31+R31+T31+V31+X31</f>
        <v>11</v>
      </c>
      <c r="AA31" s="99">
        <f t="shared" si="4"/>
        <v>137</v>
      </c>
      <c r="AB31" s="96">
        <f t="shared" si="3"/>
        <v>281.49</v>
      </c>
    </row>
    <row r="32" spans="2:32">
      <c r="B32" s="35">
        <v>29</v>
      </c>
      <c r="C32" s="98">
        <v>10</v>
      </c>
      <c r="D32" s="90">
        <v>56.28</v>
      </c>
      <c r="E32" s="90">
        <v>6</v>
      </c>
      <c r="F32" s="90">
        <v>40</v>
      </c>
      <c r="G32" s="90">
        <v>1</v>
      </c>
      <c r="H32" s="90">
        <v>2.41</v>
      </c>
      <c r="I32" s="90">
        <v>1</v>
      </c>
      <c r="J32" s="90">
        <v>4.7699999999999996</v>
      </c>
      <c r="K32" s="90">
        <v>1</v>
      </c>
      <c r="L32" s="90">
        <v>4.96</v>
      </c>
      <c r="M32" s="90">
        <f>C32+E32+G32+I32+K32</f>
        <v>19</v>
      </c>
      <c r="N32" s="90">
        <f t="shared" si="1"/>
        <v>108.41999999999999</v>
      </c>
      <c r="O32" s="99">
        <v>29</v>
      </c>
      <c r="P32" s="99">
        <v>5</v>
      </c>
      <c r="Q32" s="99">
        <v>57.35</v>
      </c>
      <c r="R32" s="99">
        <v>3</v>
      </c>
      <c r="S32" s="99">
        <v>28.59</v>
      </c>
      <c r="T32" s="99">
        <v>0</v>
      </c>
      <c r="U32" s="99">
        <v>0</v>
      </c>
      <c r="V32" s="99">
        <v>1</v>
      </c>
      <c r="W32" s="99">
        <v>5.31</v>
      </c>
      <c r="X32" s="99">
        <v>2</v>
      </c>
      <c r="Y32" s="99">
        <v>12.85</v>
      </c>
      <c r="Z32" s="99">
        <f t="shared" ref="Z32" si="8">P32+R32+T32+V32+X32</f>
        <v>11</v>
      </c>
      <c r="AA32" s="99">
        <f t="shared" si="4"/>
        <v>104.1</v>
      </c>
      <c r="AB32" s="96">
        <f t="shared" si="3"/>
        <v>212.51999999999998</v>
      </c>
    </row>
    <row r="33" spans="2:28">
      <c r="B33" s="35">
        <v>30</v>
      </c>
      <c r="C33" s="98">
        <v>8</v>
      </c>
      <c r="D33" s="90">
        <v>77.06</v>
      </c>
      <c r="E33" s="90">
        <v>4</v>
      </c>
      <c r="F33" s="90">
        <v>25</v>
      </c>
      <c r="G33" s="90">
        <v>0</v>
      </c>
      <c r="H33" s="90">
        <v>0</v>
      </c>
      <c r="I33" s="90">
        <v>1</v>
      </c>
      <c r="J33" s="90">
        <v>2.98</v>
      </c>
      <c r="K33" s="90">
        <v>2</v>
      </c>
      <c r="L33" s="90">
        <v>15.97</v>
      </c>
      <c r="M33" s="90">
        <f>C33+E33+G33+I33+K33</f>
        <v>15</v>
      </c>
      <c r="N33" s="90">
        <f t="shared" si="1"/>
        <v>121.01</v>
      </c>
      <c r="O33" s="99">
        <v>30</v>
      </c>
      <c r="P33" s="99">
        <v>5</v>
      </c>
      <c r="Q33" s="99">
        <v>49</v>
      </c>
      <c r="R33" s="99">
        <v>3</v>
      </c>
      <c r="S33" s="99">
        <v>30</v>
      </c>
      <c r="T33" s="99">
        <v>1</v>
      </c>
      <c r="U33" s="99">
        <v>2</v>
      </c>
      <c r="V33" s="99">
        <v>1</v>
      </c>
      <c r="W33" s="99">
        <v>3</v>
      </c>
      <c r="X33" s="99">
        <v>2</v>
      </c>
      <c r="Y33" s="99">
        <v>20</v>
      </c>
      <c r="Z33" s="99">
        <f>SUM(P33+R33+T33+V33+X33)</f>
        <v>12</v>
      </c>
      <c r="AA33" s="99">
        <f t="shared" si="4"/>
        <v>104</v>
      </c>
      <c r="AB33" s="96">
        <f t="shared" si="3"/>
        <v>225.01</v>
      </c>
    </row>
    <row r="34" spans="2:28" s="24" customFormat="1" ht="13.5" thickBot="1">
      <c r="B34" s="36">
        <v>31</v>
      </c>
      <c r="C34" s="100">
        <v>5</v>
      </c>
      <c r="D34" s="91">
        <v>75.23</v>
      </c>
      <c r="E34" s="91">
        <v>5</v>
      </c>
      <c r="F34" s="91">
        <v>57.18</v>
      </c>
      <c r="G34" s="91">
        <v>0</v>
      </c>
      <c r="H34" s="91">
        <v>0</v>
      </c>
      <c r="I34" s="91">
        <v>1</v>
      </c>
      <c r="J34" s="91">
        <v>4.45</v>
      </c>
      <c r="K34" s="91">
        <v>2</v>
      </c>
      <c r="L34" s="91">
        <v>15.66</v>
      </c>
      <c r="M34" s="91">
        <f>C34+E34+G34+I34+K34</f>
        <v>13</v>
      </c>
      <c r="N34" s="91">
        <f t="shared" si="1"/>
        <v>152.51999999999998</v>
      </c>
      <c r="O34" s="101">
        <v>31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1">
        <f>P34+R34+T34+V34+X34</f>
        <v>0</v>
      </c>
      <c r="AA34" s="101">
        <f t="shared" si="4"/>
        <v>0</v>
      </c>
      <c r="AB34" s="97">
        <f t="shared" si="3"/>
        <v>152.51999999999998</v>
      </c>
    </row>
    <row r="35" spans="2:28" ht="13.5" thickBot="1">
      <c r="B35" s="37" t="s">
        <v>12</v>
      </c>
      <c r="C35" s="102">
        <f t="shared" ref="C35:N35" si="9">SUM(C4:C34)</f>
        <v>300</v>
      </c>
      <c r="D35" s="92">
        <f t="shared" si="9"/>
        <v>2831.9100000000003</v>
      </c>
      <c r="E35" s="92">
        <f t="shared" si="9"/>
        <v>182</v>
      </c>
      <c r="F35" s="92">
        <f t="shared" si="9"/>
        <v>1394.17</v>
      </c>
      <c r="G35" s="92">
        <f t="shared" si="9"/>
        <v>20</v>
      </c>
      <c r="H35" s="92">
        <f t="shared" si="9"/>
        <v>70.52</v>
      </c>
      <c r="I35" s="92">
        <f t="shared" si="9"/>
        <v>41</v>
      </c>
      <c r="J35" s="92">
        <f t="shared" si="9"/>
        <v>128.19</v>
      </c>
      <c r="K35" s="92">
        <f t="shared" si="9"/>
        <v>85</v>
      </c>
      <c r="L35" s="92">
        <f t="shared" si="9"/>
        <v>557.03000000000009</v>
      </c>
      <c r="M35" s="92">
        <f t="shared" si="9"/>
        <v>628</v>
      </c>
      <c r="N35" s="92">
        <f t="shared" si="9"/>
        <v>4981.82</v>
      </c>
      <c r="O35" s="103" t="s">
        <v>12</v>
      </c>
      <c r="P35" s="103">
        <f t="shared" ref="P35:AB35" si="10">SUM(P4:P34)</f>
        <v>121</v>
      </c>
      <c r="Q35" s="103">
        <f t="shared" si="10"/>
        <v>1396.5399999999997</v>
      </c>
      <c r="R35" s="103">
        <f t="shared" si="10"/>
        <v>86</v>
      </c>
      <c r="S35" s="103">
        <f t="shared" si="10"/>
        <v>940.41999999999985</v>
      </c>
      <c r="T35" s="103">
        <f t="shared" si="10"/>
        <v>5</v>
      </c>
      <c r="U35" s="103">
        <f t="shared" si="10"/>
        <v>12</v>
      </c>
      <c r="V35" s="103">
        <f t="shared" si="10"/>
        <v>37</v>
      </c>
      <c r="W35" s="103">
        <f t="shared" si="10"/>
        <v>137.59</v>
      </c>
      <c r="X35" s="103">
        <f t="shared" si="10"/>
        <v>55</v>
      </c>
      <c r="Y35" s="103">
        <f t="shared" si="10"/>
        <v>477.02000000000004</v>
      </c>
      <c r="Z35" s="103">
        <f t="shared" si="10"/>
        <v>304</v>
      </c>
      <c r="AA35" s="103">
        <f t="shared" si="10"/>
        <v>2963.57</v>
      </c>
      <c r="AB35" s="104">
        <f t="shared" si="10"/>
        <v>7945.3899999999994</v>
      </c>
    </row>
  </sheetData>
  <mergeCells count="2">
    <mergeCell ref="B2:N2"/>
    <mergeCell ref="O2:AB2"/>
  </mergeCells>
  <pageMargins left="0.7" right="0.7" top="0.75" bottom="0.75" header="0.3" footer="0.3"/>
  <pageSetup orientation="portrait" verticalDpi="0" r:id="rId1"/>
  <ignoredErrors>
    <ignoredError sqref="M14:O31 Z14:Z31 M11:M12 Z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84"/>
  <sheetViews>
    <sheetView workbookViewId="0">
      <pane xSplit="1" ySplit="3" topLeftCell="B25" activePane="bottomRight" state="frozen"/>
      <selection pane="topRight" activeCell="B1" sqref="B1"/>
      <selection pane="bottomLeft" activeCell="A4" sqref="A4"/>
      <selection pane="bottomRight" activeCell="N11" sqref="N11"/>
    </sheetView>
  </sheetViews>
  <sheetFormatPr defaultRowHeight="15.75"/>
  <cols>
    <col min="1" max="1" width="3.5703125" style="57" customWidth="1"/>
    <col min="2" max="2" width="8.7109375" style="12" customWidth="1"/>
    <col min="3" max="12" width="8.7109375" style="13" customWidth="1"/>
    <col min="13" max="14" width="8.7109375" style="14" customWidth="1"/>
    <col min="15" max="37" width="9.140625" style="57"/>
    <col min="38" max="16384" width="9.140625" style="13"/>
  </cols>
  <sheetData>
    <row r="1" spans="1:37" s="57" customFormat="1" ht="15.75" customHeight="1" thickBot="1">
      <c r="B1" s="59"/>
      <c r="M1" s="59"/>
      <c r="N1" s="59"/>
    </row>
    <row r="2" spans="1:37" ht="50.25" customHeight="1" thickBot="1">
      <c r="B2" s="119" t="s">
        <v>19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37" s="15" customFormat="1" ht="26.25" thickBot="1">
      <c r="A3" s="58"/>
      <c r="B3" s="64" t="s">
        <v>0</v>
      </c>
      <c r="C3" s="16" t="s">
        <v>1</v>
      </c>
      <c r="D3" s="16" t="s">
        <v>2</v>
      </c>
      <c r="E3" s="17" t="s">
        <v>1</v>
      </c>
      <c r="F3" s="17" t="s">
        <v>3</v>
      </c>
      <c r="G3" s="18" t="s">
        <v>1</v>
      </c>
      <c r="H3" s="18" t="s">
        <v>4</v>
      </c>
      <c r="I3" s="19" t="s">
        <v>5</v>
      </c>
      <c r="J3" s="19" t="s">
        <v>6</v>
      </c>
      <c r="K3" s="20" t="s">
        <v>1</v>
      </c>
      <c r="L3" s="20" t="s">
        <v>7</v>
      </c>
      <c r="M3" s="21" t="s">
        <v>8</v>
      </c>
      <c r="N3" s="65" t="s">
        <v>9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1:37">
      <c r="B4" s="66">
        <v>1</v>
      </c>
      <c r="C4" s="60">
        <f>'Dec-17, Mor,Eve  PPG-2  '!C4+'Dec-17, Mor,Eve  PPG-2  '!P4</f>
        <v>25</v>
      </c>
      <c r="D4" s="60">
        <f>'Dec-17, Mor,Eve  PPG-2  '!D4+'Dec-17, Mor,Eve  PPG-2  '!Q4</f>
        <v>180</v>
      </c>
      <c r="E4" s="60">
        <f>'Dec-17, Mor,Eve  PPG-2  '!E4+'Dec-17, Mor,Eve  PPG-2  '!R4</f>
        <v>15</v>
      </c>
      <c r="F4" s="60">
        <f>'Dec-17, Mor,Eve  PPG-2  '!F4+'Dec-17, Mor,Eve  PPG-2  '!S4</f>
        <v>140</v>
      </c>
      <c r="G4" s="60">
        <f>'Dec-17, Mor,Eve  PPG-2  '!G4+'Dec-17, Mor,Eve  PPG-2  '!T4</f>
        <v>1</v>
      </c>
      <c r="H4" s="60">
        <f>'Dec-17, Mor,Eve  PPG-2  '!H4+'Dec-17, Mor,Eve  PPG-2  '!U4</f>
        <v>3</v>
      </c>
      <c r="I4" s="60">
        <f>'Dec-17, Mor,Eve  PPG-2  '!I4+'Dec-17, Mor,Eve  PPG-2  '!V4</f>
        <v>6</v>
      </c>
      <c r="J4" s="60">
        <f>'Dec-17, Mor,Eve  PPG-2  '!J4+'Dec-17, Mor,Eve  PPG-2  '!W4</f>
        <v>16</v>
      </c>
      <c r="K4" s="60">
        <f>'Dec-17, Mor,Eve  PPG-2  '!K4+'Dec-17, Mor,Eve  PPG-2  '!X4</f>
        <v>6</v>
      </c>
      <c r="L4" s="60">
        <f>'Dec-17, Mor,Eve  PPG-2  '!L4+'Dec-17, Mor,Eve  PPG-2  '!Y4</f>
        <v>37</v>
      </c>
      <c r="M4" s="60">
        <f t="shared" ref="M4:M34" si="0">C4+E4+G4+I4+K4</f>
        <v>53</v>
      </c>
      <c r="N4" s="67">
        <f t="shared" ref="N4:N34" si="1">D4+F4+H4+J4+L4</f>
        <v>376</v>
      </c>
    </row>
    <row r="5" spans="1:37">
      <c r="B5" s="66">
        <v>2</v>
      </c>
      <c r="C5" s="60">
        <f>'Dec-17, Mor,Eve  PPG-2  '!C5+'Dec-17, Mor,Eve  PPG-2  '!P5</f>
        <v>19</v>
      </c>
      <c r="D5" s="60">
        <f>'Dec-17, Mor,Eve  PPG-2  '!D5+'Dec-17, Mor,Eve  PPG-2  '!Q5</f>
        <v>205</v>
      </c>
      <c r="E5" s="60">
        <f>'Dec-17, Mor,Eve  PPG-2  '!E5+'Dec-17, Mor,Eve  PPG-2  '!R5</f>
        <v>9</v>
      </c>
      <c r="F5" s="60">
        <f>'Dec-17, Mor,Eve  PPG-2  '!F5+'Dec-17, Mor,Eve  PPG-2  '!S5</f>
        <v>95</v>
      </c>
      <c r="G5" s="60">
        <f>'Dec-17, Mor,Eve  PPG-2  '!G5+'Dec-17, Mor,Eve  PPG-2  '!T5</f>
        <v>1</v>
      </c>
      <c r="H5" s="60">
        <f>'Dec-17, Mor,Eve  PPG-2  '!H5+'Dec-17, Mor,Eve  PPG-2  '!U5</f>
        <v>4</v>
      </c>
      <c r="I5" s="60">
        <f>'Dec-17, Mor,Eve  PPG-2  '!I5+'Dec-17, Mor,Eve  PPG-2  '!V5</f>
        <v>7</v>
      </c>
      <c r="J5" s="60">
        <f>'Dec-17, Mor,Eve  PPG-2  '!J5+'Dec-17, Mor,Eve  PPG-2  '!W5</f>
        <v>16</v>
      </c>
      <c r="K5" s="60">
        <f>'Dec-17, Mor,Eve  PPG-2  '!K5+'Dec-17, Mor,Eve  PPG-2  '!X5</f>
        <v>6</v>
      </c>
      <c r="L5" s="60">
        <f>'Dec-17, Mor,Eve  PPG-2  '!L5+'Dec-17, Mor,Eve  PPG-2  '!Y5</f>
        <v>45.019999999999996</v>
      </c>
      <c r="M5" s="60">
        <f t="shared" si="0"/>
        <v>42</v>
      </c>
      <c r="N5" s="67">
        <f t="shared" si="1"/>
        <v>365.02</v>
      </c>
    </row>
    <row r="6" spans="1:37" ht="22.5" customHeight="1">
      <c r="B6" s="66">
        <v>3</v>
      </c>
      <c r="C6" s="60">
        <f>'Dec-17, Mor,Eve  PPG-2  '!C6+'Dec-17, Mor,Eve  PPG-2  '!P6</f>
        <v>11</v>
      </c>
      <c r="D6" s="60">
        <f>'Dec-17, Mor,Eve  PPG-2  '!D6+'Dec-17, Mor,Eve  PPG-2  '!Q6</f>
        <v>125</v>
      </c>
      <c r="E6" s="60">
        <f>'Dec-17, Mor,Eve  PPG-2  '!E6+'Dec-17, Mor,Eve  PPG-2  '!R6</f>
        <v>6</v>
      </c>
      <c r="F6" s="60">
        <f>'Dec-17, Mor,Eve  PPG-2  '!F6+'Dec-17, Mor,Eve  PPG-2  '!S6</f>
        <v>55</v>
      </c>
      <c r="G6" s="60">
        <f>'Dec-17, Mor,Eve  PPG-2  '!G6+'Dec-17, Mor,Eve  PPG-2  '!T6</f>
        <v>0</v>
      </c>
      <c r="H6" s="60">
        <f>'Dec-17, Mor,Eve  PPG-2  '!H6+'Dec-17, Mor,Eve  PPG-2  '!U6</f>
        <v>0</v>
      </c>
      <c r="I6" s="60">
        <f>'Dec-17, Mor,Eve  PPG-2  '!I6+'Dec-17, Mor,Eve  PPG-2  '!V6</f>
        <v>1</v>
      </c>
      <c r="J6" s="60">
        <f>'Dec-17, Mor,Eve  PPG-2  '!J6+'Dec-17, Mor,Eve  PPG-2  '!W6</f>
        <v>4</v>
      </c>
      <c r="K6" s="60">
        <f>'Dec-17, Mor,Eve  PPG-2  '!K6+'Dec-17, Mor,Eve  PPG-2  '!X6</f>
        <v>3</v>
      </c>
      <c r="L6" s="60">
        <f>'Dec-17, Mor,Eve  PPG-2  '!L6+'Dec-17, Mor,Eve  PPG-2  '!Y6</f>
        <v>25</v>
      </c>
      <c r="M6" s="60">
        <f t="shared" si="0"/>
        <v>21</v>
      </c>
      <c r="N6" s="67">
        <f t="shared" si="1"/>
        <v>209</v>
      </c>
    </row>
    <row r="7" spans="1:37">
      <c r="B7" s="66">
        <v>4</v>
      </c>
      <c r="C7" s="60">
        <f>'Dec-17, Mor,Eve  PPG-2  '!C7+'Dec-17, Mor,Eve  PPG-2  '!P7</f>
        <v>23</v>
      </c>
      <c r="D7" s="60">
        <f>'Dec-17, Mor,Eve  PPG-2  '!D7+'Dec-17, Mor,Eve  PPG-2  '!Q7</f>
        <v>233</v>
      </c>
      <c r="E7" s="60">
        <f>'Dec-17, Mor,Eve  PPG-2  '!E7+'Dec-17, Mor,Eve  PPG-2  '!R7</f>
        <v>13</v>
      </c>
      <c r="F7" s="60">
        <f>'Dec-17, Mor,Eve  PPG-2  '!F7+'Dec-17, Mor,Eve  PPG-2  '!S7</f>
        <v>140.42000000000002</v>
      </c>
      <c r="G7" s="60">
        <f>'Dec-17, Mor,Eve  PPG-2  '!G7+'Dec-17, Mor,Eve  PPG-2  '!T7</f>
        <v>1</v>
      </c>
      <c r="H7" s="60">
        <f>'Dec-17, Mor,Eve  PPG-2  '!H7+'Dec-17, Mor,Eve  PPG-2  '!U7</f>
        <v>4</v>
      </c>
      <c r="I7" s="60">
        <f>'Dec-17, Mor,Eve  PPG-2  '!I7+'Dec-17, Mor,Eve  PPG-2  '!V7</f>
        <v>4</v>
      </c>
      <c r="J7" s="60">
        <f>'Dec-17, Mor,Eve  PPG-2  '!J7+'Dec-17, Mor,Eve  PPG-2  '!W7</f>
        <v>15</v>
      </c>
      <c r="K7" s="60">
        <f>'Dec-17, Mor,Eve  PPG-2  '!K7+'Dec-17, Mor,Eve  PPG-2  '!X7</f>
        <v>9</v>
      </c>
      <c r="L7" s="60">
        <f>'Dec-17, Mor,Eve  PPG-2  '!L7+'Dec-17, Mor,Eve  PPG-2  '!Y7</f>
        <v>60</v>
      </c>
      <c r="M7" s="60">
        <f t="shared" si="0"/>
        <v>50</v>
      </c>
      <c r="N7" s="67">
        <f t="shared" si="1"/>
        <v>452.42</v>
      </c>
    </row>
    <row r="8" spans="1:37">
      <c r="B8" s="66">
        <v>5</v>
      </c>
      <c r="C8" s="60">
        <f>'Dec-17, Mor,Eve  PPG-2  '!C8+'Dec-17, Mor,Eve  PPG-2  '!P8</f>
        <v>20</v>
      </c>
      <c r="D8" s="60">
        <f>'Dec-17, Mor,Eve  PPG-2  '!D8+'Dec-17, Mor,Eve  PPG-2  '!Q8</f>
        <v>215</v>
      </c>
      <c r="E8" s="60">
        <f>'Dec-17, Mor,Eve  PPG-2  '!E8+'Dec-17, Mor,Eve  PPG-2  '!R8</f>
        <v>10</v>
      </c>
      <c r="F8" s="60">
        <f>'Dec-17, Mor,Eve  PPG-2  '!F8+'Dec-17, Mor,Eve  PPG-2  '!S8</f>
        <v>89</v>
      </c>
      <c r="G8" s="60">
        <f>'Dec-17, Mor,Eve  PPG-2  '!G8+'Dec-17, Mor,Eve  PPG-2  '!T8</f>
        <v>0</v>
      </c>
      <c r="H8" s="60">
        <f>'Dec-17, Mor,Eve  PPG-2  '!H8+'Dec-17, Mor,Eve  PPG-2  '!U8</f>
        <v>0</v>
      </c>
      <c r="I8" s="60">
        <f>'Dec-17, Mor,Eve  PPG-2  '!I8+'Dec-17, Mor,Eve  PPG-2  '!V8</f>
        <v>3</v>
      </c>
      <c r="J8" s="60">
        <f>'Dec-17, Mor,Eve  PPG-2  '!J8+'Dec-17, Mor,Eve  PPG-2  '!W8</f>
        <v>10</v>
      </c>
      <c r="K8" s="60">
        <f>'Dec-17, Mor,Eve  PPG-2  '!K8+'Dec-17, Mor,Eve  PPG-2  '!X8</f>
        <v>8</v>
      </c>
      <c r="L8" s="60">
        <f>'Dec-17, Mor,Eve  PPG-2  '!L8+'Dec-17, Mor,Eve  PPG-2  '!Y8</f>
        <v>49</v>
      </c>
      <c r="M8" s="60">
        <f t="shared" si="0"/>
        <v>41</v>
      </c>
      <c r="N8" s="67">
        <f t="shared" si="1"/>
        <v>363</v>
      </c>
    </row>
    <row r="9" spans="1:37" ht="20.25" customHeight="1">
      <c r="B9" s="66">
        <v>6</v>
      </c>
      <c r="C9" s="60">
        <f>'Dec-17, Mor,Eve  PPG-2  '!C9+'Dec-17, Mor,Eve  PPG-2  '!P9</f>
        <v>17</v>
      </c>
      <c r="D9" s="60">
        <f>'Dec-17, Mor,Eve  PPG-2  '!D9+'Dec-17, Mor,Eve  PPG-2  '!Q9</f>
        <v>218.66</v>
      </c>
      <c r="E9" s="60">
        <f>'Dec-17, Mor,Eve  PPG-2  '!E9+'Dec-17, Mor,Eve  PPG-2  '!R9</f>
        <v>11</v>
      </c>
      <c r="F9" s="60">
        <f>'Dec-17, Mor,Eve  PPG-2  '!F9+'Dec-17, Mor,Eve  PPG-2  '!S9</f>
        <v>100</v>
      </c>
      <c r="G9" s="60">
        <f>'Dec-17, Mor,Eve  PPG-2  '!G9+'Dec-17, Mor,Eve  PPG-2  '!T9</f>
        <v>1</v>
      </c>
      <c r="H9" s="60">
        <f>'Dec-17, Mor,Eve  PPG-2  '!H9+'Dec-17, Mor,Eve  PPG-2  '!U9</f>
        <v>3</v>
      </c>
      <c r="I9" s="60">
        <f>'Dec-17, Mor,Eve  PPG-2  '!I9+'Dec-17, Mor,Eve  PPG-2  '!V9</f>
        <v>3</v>
      </c>
      <c r="J9" s="60">
        <f>'Dec-17, Mor,Eve  PPG-2  '!J9+'Dec-17, Mor,Eve  PPG-2  '!W9</f>
        <v>15.33</v>
      </c>
      <c r="K9" s="60">
        <f>'Dec-17, Mor,Eve  PPG-2  '!K9+'Dec-17, Mor,Eve  PPG-2  '!X9</f>
        <v>7</v>
      </c>
      <c r="L9" s="60">
        <f>'Dec-17, Mor,Eve  PPG-2  '!L9+'Dec-17, Mor,Eve  PPG-2  '!Y9</f>
        <v>56</v>
      </c>
      <c r="M9" s="60">
        <f t="shared" si="0"/>
        <v>39</v>
      </c>
      <c r="N9" s="67">
        <f t="shared" si="1"/>
        <v>392.98999999999995</v>
      </c>
    </row>
    <row r="10" spans="1:37" ht="19.5" customHeight="1">
      <c r="B10" s="66">
        <v>7</v>
      </c>
      <c r="C10" s="60">
        <f>'Dec-17, Mor,Eve  PPG-2  '!C10+'Dec-17, Mor,Eve  PPG-2  '!P10</f>
        <v>18</v>
      </c>
      <c r="D10" s="60">
        <f>'Dec-17, Mor,Eve  PPG-2  '!D10+'Dec-17, Mor,Eve  PPG-2  '!Q10</f>
        <v>189</v>
      </c>
      <c r="E10" s="60">
        <f>'Dec-17, Mor,Eve  PPG-2  '!E10+'Dec-17, Mor,Eve  PPG-2  '!R10</f>
        <v>9</v>
      </c>
      <c r="F10" s="60">
        <f>'Dec-17, Mor,Eve  PPG-2  '!F10+'Dec-17, Mor,Eve  PPG-2  '!S10</f>
        <v>87.15</v>
      </c>
      <c r="G10" s="60">
        <f>'Dec-17, Mor,Eve  PPG-2  '!G10+'Dec-17, Mor,Eve  PPG-2  '!T10</f>
        <v>0</v>
      </c>
      <c r="H10" s="60">
        <f>'Dec-17, Mor,Eve  PPG-2  '!H10+'Dec-17, Mor,Eve  PPG-2  '!U10</f>
        <v>0</v>
      </c>
      <c r="I10" s="60">
        <f>'Dec-17, Mor,Eve  PPG-2  '!I10+'Dec-17, Mor,Eve  PPG-2  '!V10</f>
        <v>4</v>
      </c>
      <c r="J10" s="60">
        <f>'Dec-17, Mor,Eve  PPG-2  '!J10+'Dec-17, Mor,Eve  PPG-2  '!W10</f>
        <v>19.18</v>
      </c>
      <c r="K10" s="60">
        <f>'Dec-17, Mor,Eve  PPG-2  '!K10+'Dec-17, Mor,Eve  PPG-2  '!X10</f>
        <v>4</v>
      </c>
      <c r="L10" s="60">
        <f>'Dec-17, Mor,Eve  PPG-2  '!L10+'Dec-17, Mor,Eve  PPG-2  '!Y10</f>
        <v>47.14</v>
      </c>
      <c r="M10" s="60">
        <f t="shared" si="0"/>
        <v>35</v>
      </c>
      <c r="N10" s="67">
        <f t="shared" si="1"/>
        <v>342.46999999999997</v>
      </c>
    </row>
    <row r="11" spans="1:37">
      <c r="B11" s="66">
        <v>8</v>
      </c>
      <c r="C11" s="60">
        <f>'Dec-17, Mor,Eve  PPG-2  '!C11+'Dec-17, Mor,Eve  PPG-2  '!P11</f>
        <v>14</v>
      </c>
      <c r="D11" s="60">
        <f>'Dec-17, Mor,Eve  PPG-2  '!D11+'Dec-17, Mor,Eve  PPG-2  '!Q11</f>
        <v>186.76999999999998</v>
      </c>
      <c r="E11" s="60">
        <f>'Dec-17, Mor,Eve  PPG-2  '!E11+'Dec-17, Mor,Eve  PPG-2  '!R11</f>
        <v>11</v>
      </c>
      <c r="F11" s="60">
        <f>'Dec-17, Mor,Eve  PPG-2  '!F11+'Dec-17, Mor,Eve  PPG-2  '!S11</f>
        <v>105.28</v>
      </c>
      <c r="G11" s="60">
        <f>'Dec-17, Mor,Eve  PPG-2  '!G11+'Dec-17, Mor,Eve  PPG-2  '!T11</f>
        <v>1</v>
      </c>
      <c r="H11" s="60">
        <f>'Dec-17, Mor,Eve  PPG-2  '!H11+'Dec-17, Mor,Eve  PPG-2  '!U11</f>
        <v>4</v>
      </c>
      <c r="I11" s="60">
        <f>'Dec-17, Mor,Eve  PPG-2  '!I11+'Dec-17, Mor,Eve  PPG-2  '!V11</f>
        <v>2</v>
      </c>
      <c r="J11" s="60">
        <f>'Dec-17, Mor,Eve  PPG-2  '!J11+'Dec-17, Mor,Eve  PPG-2  '!W11</f>
        <v>5.63</v>
      </c>
      <c r="K11" s="60">
        <f>'Dec-17, Mor,Eve  PPG-2  '!K11+'Dec-17, Mor,Eve  PPG-2  '!X11</f>
        <v>5</v>
      </c>
      <c r="L11" s="60">
        <f>'Dec-17, Mor,Eve  PPG-2  '!L11+'Dec-17, Mor,Eve  PPG-2  '!Y11</f>
        <v>27.67</v>
      </c>
      <c r="M11" s="60">
        <f t="shared" si="0"/>
        <v>33</v>
      </c>
      <c r="N11" s="67">
        <f t="shared" si="1"/>
        <v>329.34999999999997</v>
      </c>
    </row>
    <row r="12" spans="1:37">
      <c r="B12" s="66">
        <v>9</v>
      </c>
      <c r="C12" s="60">
        <f>'Dec-17, Mor,Eve  PPG-2  '!C12+'Dec-17, Mor,Eve  PPG-2  '!P12</f>
        <v>22</v>
      </c>
      <c r="D12" s="60">
        <f>'Dec-17, Mor,Eve  PPG-2  '!D12+'Dec-17, Mor,Eve  PPG-2  '!Q12</f>
        <v>240</v>
      </c>
      <c r="E12" s="60">
        <f>'Dec-17, Mor,Eve  PPG-2  '!E12+'Dec-17, Mor,Eve  PPG-2  '!R12</f>
        <v>13</v>
      </c>
      <c r="F12" s="60">
        <f>'Dec-17, Mor,Eve  PPG-2  '!F12+'Dec-17, Mor,Eve  PPG-2  '!S12</f>
        <v>110</v>
      </c>
      <c r="G12" s="60">
        <f>'Dec-17, Mor,Eve  PPG-2  '!G12+'Dec-17, Mor,Eve  PPG-2  '!T12</f>
        <v>0</v>
      </c>
      <c r="H12" s="60">
        <f>'Dec-17, Mor,Eve  PPG-2  '!H12+'Dec-17, Mor,Eve  PPG-2  '!U12</f>
        <v>0</v>
      </c>
      <c r="I12" s="60">
        <f>'Dec-17, Mor,Eve  PPG-2  '!I12+'Dec-17, Mor,Eve  PPG-2  '!V12</f>
        <v>5</v>
      </c>
      <c r="J12" s="60">
        <f>'Dec-17, Mor,Eve  PPG-2  '!J12+'Dec-17, Mor,Eve  PPG-2  '!W12</f>
        <v>18.29</v>
      </c>
      <c r="K12" s="60">
        <f>'Dec-17, Mor,Eve  PPG-2  '!K12+'Dec-17, Mor,Eve  PPG-2  '!X12</f>
        <v>5</v>
      </c>
      <c r="L12" s="60">
        <f>'Dec-17, Mor,Eve  PPG-2  '!L12+'Dec-17, Mor,Eve  PPG-2  '!Y12</f>
        <v>50.1</v>
      </c>
      <c r="M12" s="60">
        <f t="shared" si="0"/>
        <v>45</v>
      </c>
      <c r="N12" s="67">
        <f t="shared" si="1"/>
        <v>418.39000000000004</v>
      </c>
    </row>
    <row r="13" spans="1:37">
      <c r="B13" s="66">
        <v>10</v>
      </c>
      <c r="C13" s="60">
        <f>'Dec-17, Mor,Eve  PPG-2  '!C13+'Dec-17, Mor,Eve  PPG-2  '!P13</f>
        <v>10</v>
      </c>
      <c r="D13" s="60">
        <f>'Dec-17, Mor,Eve  PPG-2  '!D13+'Dec-17, Mor,Eve  PPG-2  '!Q13</f>
        <v>100</v>
      </c>
      <c r="E13" s="60">
        <f>'Dec-17, Mor,Eve  PPG-2  '!E13+'Dec-17, Mor,Eve  PPG-2  '!R13</f>
        <v>5</v>
      </c>
      <c r="F13" s="60">
        <f>'Dec-17, Mor,Eve  PPG-2  '!F13+'Dec-17, Mor,Eve  PPG-2  '!S13</f>
        <v>45</v>
      </c>
      <c r="G13" s="60">
        <f>'Dec-17, Mor,Eve  PPG-2  '!G13+'Dec-17, Mor,Eve  PPG-2  '!T13</f>
        <v>1</v>
      </c>
      <c r="H13" s="60">
        <f>'Dec-17, Mor,Eve  PPG-2  '!H13+'Dec-17, Mor,Eve  PPG-2  '!U13</f>
        <v>5</v>
      </c>
      <c r="I13" s="60">
        <f>'Dec-17, Mor,Eve  PPG-2  '!I13+'Dec-17, Mor,Eve  PPG-2  '!V13</f>
        <v>1</v>
      </c>
      <c r="J13" s="60">
        <f>'Dec-17, Mor,Eve  PPG-2  '!J13+'Dec-17, Mor,Eve  PPG-2  '!W13</f>
        <v>6</v>
      </c>
      <c r="K13" s="60">
        <f>'Dec-17, Mor,Eve  PPG-2  '!K13+'Dec-17, Mor,Eve  PPG-2  '!X13</f>
        <v>4</v>
      </c>
      <c r="L13" s="60">
        <f>'Dec-17, Mor,Eve  PPG-2  '!L13+'Dec-17, Mor,Eve  PPG-2  '!Y13</f>
        <v>29</v>
      </c>
      <c r="M13" s="60">
        <f t="shared" si="0"/>
        <v>21</v>
      </c>
      <c r="N13" s="67">
        <f t="shared" si="1"/>
        <v>185</v>
      </c>
    </row>
    <row r="14" spans="1:37">
      <c r="B14" s="66">
        <v>11</v>
      </c>
      <c r="C14" s="60">
        <f>'Dec-17, Mor,Eve  PPG-2  '!C14+'Dec-17, Mor,Eve  PPG-2  '!P14</f>
        <v>22</v>
      </c>
      <c r="D14" s="60">
        <f>'Dec-17, Mor,Eve  PPG-2  '!D14+'Dec-17, Mor,Eve  PPG-2  '!Q14</f>
        <v>250</v>
      </c>
      <c r="E14" s="60">
        <f>'Dec-17, Mor,Eve  PPG-2  '!E14+'Dec-17, Mor,Eve  PPG-2  '!R14</f>
        <v>13</v>
      </c>
      <c r="F14" s="60">
        <f>'Dec-17, Mor,Eve  PPG-2  '!F14+'Dec-17, Mor,Eve  PPG-2  '!S14</f>
        <v>110</v>
      </c>
      <c r="G14" s="60">
        <f>'Dec-17, Mor,Eve  PPG-2  '!G14+'Dec-17, Mor,Eve  PPG-2  '!T14</f>
        <v>0</v>
      </c>
      <c r="H14" s="60">
        <f>'Dec-17, Mor,Eve  PPG-2  '!H14+'Dec-17, Mor,Eve  PPG-2  '!U14</f>
        <v>0</v>
      </c>
      <c r="I14" s="60">
        <f>'Dec-17, Mor,Eve  PPG-2  '!I14+'Dec-17, Mor,Eve  PPG-2  '!V14</f>
        <v>4</v>
      </c>
      <c r="J14" s="60">
        <f>'Dec-17, Mor,Eve  PPG-2  '!J14+'Dec-17, Mor,Eve  PPG-2  '!W14</f>
        <v>16</v>
      </c>
      <c r="K14" s="60">
        <f>'Dec-17, Mor,Eve  PPG-2  '!K14+'Dec-17, Mor,Eve  PPG-2  '!X14</f>
        <v>7</v>
      </c>
      <c r="L14" s="60">
        <f>'Dec-17, Mor,Eve  PPG-2  '!L14+'Dec-17, Mor,Eve  PPG-2  '!Y14</f>
        <v>70</v>
      </c>
      <c r="M14" s="60">
        <f t="shared" si="0"/>
        <v>46</v>
      </c>
      <c r="N14" s="67">
        <f t="shared" si="1"/>
        <v>446</v>
      </c>
    </row>
    <row r="15" spans="1:37">
      <c r="B15" s="66">
        <v>12</v>
      </c>
      <c r="C15" s="60">
        <f>'Dec-17, Mor,Eve  PPG-2  '!C15+'Dec-17, Mor,Eve  PPG-2  '!P15</f>
        <v>19</v>
      </c>
      <c r="D15" s="60">
        <f>'Dec-17, Mor,Eve  PPG-2  '!D15+'Dec-17, Mor,Eve  PPG-2  '!Q15</f>
        <v>200</v>
      </c>
      <c r="E15" s="60">
        <f>'Dec-17, Mor,Eve  PPG-2  '!E15+'Dec-17, Mor,Eve  PPG-2  '!R15</f>
        <v>11</v>
      </c>
      <c r="F15" s="60">
        <f>'Dec-17, Mor,Eve  PPG-2  '!F15+'Dec-17, Mor,Eve  PPG-2  '!S15</f>
        <v>100</v>
      </c>
      <c r="G15" s="60">
        <f>'Dec-17, Mor,Eve  PPG-2  '!G15+'Dec-17, Mor,Eve  PPG-2  '!T15</f>
        <v>1</v>
      </c>
      <c r="H15" s="60">
        <f>'Dec-17, Mor,Eve  PPG-2  '!H15+'Dec-17, Mor,Eve  PPG-2  '!U15</f>
        <v>3</v>
      </c>
      <c r="I15" s="60">
        <f>'Dec-17, Mor,Eve  PPG-2  '!I15+'Dec-17, Mor,Eve  PPG-2  '!V15</f>
        <v>2</v>
      </c>
      <c r="J15" s="60">
        <f>'Dec-17, Mor,Eve  PPG-2  '!J15+'Dec-17, Mor,Eve  PPG-2  '!W15</f>
        <v>5.92</v>
      </c>
      <c r="K15" s="60">
        <f>'Dec-17, Mor,Eve  PPG-2  '!K15+'Dec-17, Mor,Eve  PPG-2  '!X15</f>
        <v>7</v>
      </c>
      <c r="L15" s="60">
        <f>'Dec-17, Mor,Eve  PPG-2  '!L15+'Dec-17, Mor,Eve  PPG-2  '!Y15</f>
        <v>45</v>
      </c>
      <c r="M15" s="60">
        <f t="shared" si="0"/>
        <v>40</v>
      </c>
      <c r="N15" s="67">
        <f t="shared" si="1"/>
        <v>353.92</v>
      </c>
    </row>
    <row r="16" spans="1:37">
      <c r="B16" s="66">
        <v>13</v>
      </c>
      <c r="C16" s="60">
        <f>'Dec-17, Mor,Eve  PPG-2  '!C16+'Dec-17, Mor,Eve  PPG-2  '!P16</f>
        <v>22</v>
      </c>
      <c r="D16" s="60">
        <f>'Dec-17, Mor,Eve  PPG-2  '!D16+'Dec-17, Mor,Eve  PPG-2  '!Q16</f>
        <v>238</v>
      </c>
      <c r="E16" s="60">
        <f>'Dec-17, Mor,Eve  PPG-2  '!E16+'Dec-17, Mor,Eve  PPG-2  '!R16</f>
        <v>11</v>
      </c>
      <c r="F16" s="60">
        <f>'Dec-17, Mor,Eve  PPG-2  '!F16+'Dec-17, Mor,Eve  PPG-2  '!S16</f>
        <v>100</v>
      </c>
      <c r="G16" s="60">
        <f>'Dec-17, Mor,Eve  PPG-2  '!G16+'Dec-17, Mor,Eve  PPG-2  '!T16</f>
        <v>1</v>
      </c>
      <c r="H16" s="60">
        <f>'Dec-17, Mor,Eve  PPG-2  '!H16+'Dec-17, Mor,Eve  PPG-2  '!U16</f>
        <v>7</v>
      </c>
      <c r="I16" s="60">
        <f>'Dec-17, Mor,Eve  PPG-2  '!I16+'Dec-17, Mor,Eve  PPG-2  '!V16</f>
        <v>4</v>
      </c>
      <c r="J16" s="60">
        <f>'Dec-17, Mor,Eve  PPG-2  '!J16+'Dec-17, Mor,Eve  PPG-2  '!W16</f>
        <v>16</v>
      </c>
      <c r="K16" s="60">
        <f>'Dec-17, Mor,Eve  PPG-2  '!K16+'Dec-17, Mor,Eve  PPG-2  '!X16</f>
        <v>8</v>
      </c>
      <c r="L16" s="60">
        <f>'Dec-17, Mor,Eve  PPG-2  '!L16+'Dec-17, Mor,Eve  PPG-2  '!Y16</f>
        <v>60</v>
      </c>
      <c r="M16" s="60">
        <f t="shared" si="0"/>
        <v>46</v>
      </c>
      <c r="N16" s="67">
        <f t="shared" si="1"/>
        <v>421</v>
      </c>
    </row>
    <row r="17" spans="2:14">
      <c r="B17" s="66">
        <v>14</v>
      </c>
      <c r="C17" s="60">
        <f>'Dec-17, Mor,Eve  PPG-2  '!C17+'Dec-17, Mor,Eve  PPG-2  '!P17</f>
        <v>24</v>
      </c>
      <c r="D17" s="60">
        <f>'Dec-17, Mor,Eve  PPG-2  '!D17+'Dec-17, Mor,Eve  PPG-2  '!Q17</f>
        <v>230</v>
      </c>
      <c r="E17" s="60">
        <f>'Dec-17, Mor,Eve  PPG-2  '!E17+'Dec-17, Mor,Eve  PPG-2  '!R17</f>
        <v>10</v>
      </c>
      <c r="F17" s="60">
        <f>'Dec-17, Mor,Eve  PPG-2  '!F17+'Dec-17, Mor,Eve  PPG-2  '!S17</f>
        <v>115</v>
      </c>
      <c r="G17" s="60">
        <f>'Dec-17, Mor,Eve  PPG-2  '!G17+'Dec-17, Mor,Eve  PPG-2  '!T17</f>
        <v>1</v>
      </c>
      <c r="H17" s="60">
        <f>'Dec-17, Mor,Eve  PPG-2  '!H17+'Dec-17, Mor,Eve  PPG-2  '!U17</f>
        <v>2</v>
      </c>
      <c r="I17" s="60">
        <f>'Dec-17, Mor,Eve  PPG-2  '!I17+'Dec-17, Mor,Eve  PPG-2  '!V17</f>
        <v>3</v>
      </c>
      <c r="J17" s="60">
        <f>'Dec-17, Mor,Eve  PPG-2  '!J17+'Dec-17, Mor,Eve  PPG-2  '!W17</f>
        <v>9</v>
      </c>
      <c r="K17" s="60">
        <f>'Dec-17, Mor,Eve  PPG-2  '!K17+'Dec-17, Mor,Eve  PPG-2  '!X17</f>
        <v>5</v>
      </c>
      <c r="L17" s="60">
        <f>'Dec-17, Mor,Eve  PPG-2  '!L17+'Dec-17, Mor,Eve  PPG-2  '!Y17</f>
        <v>40</v>
      </c>
      <c r="M17" s="60">
        <f t="shared" si="0"/>
        <v>43</v>
      </c>
      <c r="N17" s="67">
        <f t="shared" si="1"/>
        <v>396</v>
      </c>
    </row>
    <row r="18" spans="2:14">
      <c r="B18" s="66">
        <v>15</v>
      </c>
      <c r="C18" s="60">
        <f>'Dec-17, Mor,Eve  PPG-2  '!C18+'Dec-17, Mor,Eve  PPG-2  '!P18</f>
        <v>20</v>
      </c>
      <c r="D18" s="60">
        <f>'Dec-17, Mor,Eve  PPG-2  '!D18+'Dec-17, Mor,Eve  PPG-2  '!Q18</f>
        <v>195</v>
      </c>
      <c r="E18" s="60">
        <f>'Dec-17, Mor,Eve  PPG-2  '!E18+'Dec-17, Mor,Eve  PPG-2  '!R18</f>
        <v>10</v>
      </c>
      <c r="F18" s="60">
        <f>'Dec-17, Mor,Eve  PPG-2  '!F18+'Dec-17, Mor,Eve  PPG-2  '!S18</f>
        <v>105</v>
      </c>
      <c r="G18" s="60">
        <f>'Dec-17, Mor,Eve  PPG-2  '!G18+'Dec-17, Mor,Eve  PPG-2  '!T18</f>
        <v>1</v>
      </c>
      <c r="H18" s="60">
        <f>'Dec-17, Mor,Eve  PPG-2  '!H18+'Dec-17, Mor,Eve  PPG-2  '!U18</f>
        <v>4</v>
      </c>
      <c r="I18" s="60">
        <f>'Dec-17, Mor,Eve  PPG-2  '!I18+'Dec-17, Mor,Eve  PPG-2  '!V18</f>
        <v>6</v>
      </c>
      <c r="J18" s="60">
        <f>'Dec-17, Mor,Eve  PPG-2  '!J18+'Dec-17, Mor,Eve  PPG-2  '!W18</f>
        <v>13</v>
      </c>
      <c r="K18" s="60">
        <f>'Dec-17, Mor,Eve  PPG-2  '!K18+'Dec-17, Mor,Eve  PPG-2  '!X18</f>
        <v>8</v>
      </c>
      <c r="L18" s="60">
        <f>'Dec-17, Mor,Eve  PPG-2  '!L18+'Dec-17, Mor,Eve  PPG-2  '!Y18</f>
        <v>45</v>
      </c>
      <c r="M18" s="60">
        <f t="shared" si="0"/>
        <v>45</v>
      </c>
      <c r="N18" s="67">
        <f t="shared" si="1"/>
        <v>362</v>
      </c>
    </row>
    <row r="19" spans="2:14">
      <c r="B19" s="66">
        <v>16</v>
      </c>
      <c r="C19" s="60">
        <f>'Dec-17, Mor,Eve  PPG-2  '!C19+'Dec-17, Mor,Eve  PPG-2  '!P19</f>
        <v>20</v>
      </c>
      <c r="D19" s="60">
        <f>'Dec-17, Mor,Eve  PPG-2  '!D19+'Dec-17, Mor,Eve  PPG-2  '!Q19</f>
        <v>236.15</v>
      </c>
      <c r="E19" s="60">
        <f>'Dec-17, Mor,Eve  PPG-2  '!E19+'Dec-17, Mor,Eve  PPG-2  '!R19</f>
        <v>14</v>
      </c>
      <c r="F19" s="60">
        <f>'Dec-17, Mor,Eve  PPG-2  '!F19+'Dec-17, Mor,Eve  PPG-2  '!S19</f>
        <v>154</v>
      </c>
      <c r="G19" s="60">
        <f>'Dec-17, Mor,Eve  PPG-2  '!G19+'Dec-17, Mor,Eve  PPG-2  '!T19</f>
        <v>2</v>
      </c>
      <c r="H19" s="60">
        <f>'Dec-17, Mor,Eve  PPG-2  '!H19+'Dec-17, Mor,Eve  PPG-2  '!U19</f>
        <v>6</v>
      </c>
      <c r="I19" s="60">
        <f>'Dec-17, Mor,Eve  PPG-2  '!I19+'Dec-17, Mor,Eve  PPG-2  '!V19</f>
        <v>4</v>
      </c>
      <c r="J19" s="60">
        <f>'Dec-17, Mor,Eve  PPG-2  '!J19+'Dec-17, Mor,Eve  PPG-2  '!W19</f>
        <v>12.83</v>
      </c>
      <c r="K19" s="60">
        <f>'Dec-17, Mor,Eve  PPG-2  '!K19+'Dec-17, Mor,Eve  PPG-2  '!X19</f>
        <v>7</v>
      </c>
      <c r="L19" s="60">
        <f>'Dec-17, Mor,Eve  PPG-2  '!L19+'Dec-17, Mor,Eve  PPG-2  '!Y19</f>
        <v>42.33</v>
      </c>
      <c r="M19" s="60">
        <f t="shared" si="0"/>
        <v>47</v>
      </c>
      <c r="N19" s="67">
        <f t="shared" si="1"/>
        <v>451.30999999999995</v>
      </c>
    </row>
    <row r="20" spans="2:14">
      <c r="B20" s="66">
        <v>17</v>
      </c>
      <c r="C20" s="60">
        <f>'Dec-17, Mor,Eve  PPG-2  '!C20+'Dec-17, Mor,Eve  PPG-2  '!P20</f>
        <v>10</v>
      </c>
      <c r="D20" s="60">
        <f>'Dec-17, Mor,Eve  PPG-2  '!D20+'Dec-17, Mor,Eve  PPG-2  '!Q20</f>
        <v>123.1</v>
      </c>
      <c r="E20" s="60">
        <f>'Dec-17, Mor,Eve  PPG-2  '!E20+'Dec-17, Mor,Eve  PPG-2  '!R20</f>
        <v>6</v>
      </c>
      <c r="F20" s="60">
        <f>'Dec-17, Mor,Eve  PPG-2  '!F20+'Dec-17, Mor,Eve  PPG-2  '!S20</f>
        <v>62.03</v>
      </c>
      <c r="G20" s="60">
        <f>'Dec-17, Mor,Eve  PPG-2  '!G20+'Dec-17, Mor,Eve  PPG-2  '!T20</f>
        <v>0</v>
      </c>
      <c r="H20" s="60">
        <f>'Dec-17, Mor,Eve  PPG-2  '!H20+'Dec-17, Mor,Eve  PPG-2  '!U20</f>
        <v>0</v>
      </c>
      <c r="I20" s="60">
        <f>'Dec-17, Mor,Eve  PPG-2  '!I20+'Dec-17, Mor,Eve  PPG-2  '!V20</f>
        <v>1</v>
      </c>
      <c r="J20" s="60">
        <f>'Dec-17, Mor,Eve  PPG-2  '!J20+'Dec-17, Mor,Eve  PPG-2  '!W20</f>
        <v>5.01</v>
      </c>
      <c r="K20" s="60">
        <f>'Dec-17, Mor,Eve  PPG-2  '!K20+'Dec-17, Mor,Eve  PPG-2  '!X20</f>
        <v>4</v>
      </c>
      <c r="L20" s="60">
        <f>'Dec-17, Mor,Eve  PPG-2  '!L20+'Dec-17, Mor,Eve  PPG-2  '!Y20</f>
        <v>20.399999999999999</v>
      </c>
      <c r="M20" s="60">
        <f t="shared" si="0"/>
        <v>21</v>
      </c>
      <c r="N20" s="67">
        <f t="shared" si="1"/>
        <v>210.54</v>
      </c>
    </row>
    <row r="21" spans="2:14">
      <c r="B21" s="66">
        <v>18</v>
      </c>
      <c r="C21" s="60">
        <f>'Dec-17, Mor,Eve  PPG-2  '!C21+'Dec-17, Mor,Eve  PPG-2  '!P21</f>
        <v>18</v>
      </c>
      <c r="D21" s="60">
        <f>'Dec-17, Mor,Eve  PPG-2  '!D21+'Dec-17, Mor,Eve  PPG-2  '!Q21</f>
        <v>254</v>
      </c>
      <c r="E21" s="60">
        <f>'Dec-17, Mor,Eve  PPG-2  '!E21+'Dec-17, Mor,Eve  PPG-2  '!R21</f>
        <v>11</v>
      </c>
      <c r="F21" s="60">
        <f>'Dec-17, Mor,Eve  PPG-2  '!F21+'Dec-17, Mor,Eve  PPG-2  '!S21</f>
        <v>120</v>
      </c>
      <c r="G21" s="60">
        <f>'Dec-17, Mor,Eve  PPG-2  '!G21+'Dec-17, Mor,Eve  PPG-2  '!T21</f>
        <v>1</v>
      </c>
      <c r="H21" s="60">
        <f>'Dec-17, Mor,Eve  PPG-2  '!H21+'Dec-17, Mor,Eve  PPG-2  '!U21</f>
        <v>4</v>
      </c>
      <c r="I21" s="60">
        <f>'Dec-17, Mor,Eve  PPG-2  '!I21+'Dec-17, Mor,Eve  PPG-2  '!V21</f>
        <v>3</v>
      </c>
      <c r="J21" s="60">
        <f>'Dec-17, Mor,Eve  PPG-2  '!J21+'Dec-17, Mor,Eve  PPG-2  '!W21</f>
        <v>13</v>
      </c>
      <c r="K21" s="60">
        <f>'Dec-17, Mor,Eve  PPG-2  '!K21+'Dec-17, Mor,Eve  PPG-2  '!X21</f>
        <v>8</v>
      </c>
      <c r="L21" s="60">
        <f>'Dec-17, Mor,Eve  PPG-2  '!L21+'Dec-17, Mor,Eve  PPG-2  '!Y21</f>
        <v>66</v>
      </c>
      <c r="M21" s="60">
        <f t="shared" si="0"/>
        <v>41</v>
      </c>
      <c r="N21" s="67">
        <f t="shared" si="1"/>
        <v>457</v>
      </c>
    </row>
    <row r="22" spans="2:14">
      <c r="B22" s="66">
        <v>19</v>
      </c>
      <c r="C22" s="60">
        <f>'Dec-17, Mor,Eve  PPG-2  '!C22+'Dec-17, Mor,Eve  PPG-2  '!P22</f>
        <v>23</v>
      </c>
      <c r="D22" s="60">
        <f>'Dec-17, Mor,Eve  PPG-2  '!D22+'Dec-17, Mor,Eve  PPG-2  '!Q22</f>
        <v>196.3</v>
      </c>
      <c r="E22" s="60">
        <f>'Dec-17, Mor,Eve  PPG-2  '!E22+'Dec-17, Mor,Eve  PPG-2  '!R22</f>
        <v>16</v>
      </c>
      <c r="F22" s="60">
        <f>'Dec-17, Mor,Eve  PPG-2  '!F22+'Dec-17, Mor,Eve  PPG-2  '!S22</f>
        <v>115.5</v>
      </c>
      <c r="G22" s="60">
        <f>'Dec-17, Mor,Eve  PPG-2  '!G22+'Dec-17, Mor,Eve  PPG-2  '!T22</f>
        <v>0</v>
      </c>
      <c r="H22" s="60">
        <f>'Dec-17, Mor,Eve  PPG-2  '!H22+'Dec-17, Mor,Eve  PPG-2  '!U22</f>
        <v>0</v>
      </c>
      <c r="I22" s="60">
        <f>'Dec-17, Mor,Eve  PPG-2  '!I22+'Dec-17, Mor,Eve  PPG-2  '!V22</f>
        <v>2</v>
      </c>
      <c r="J22" s="60">
        <f>'Dec-17, Mor,Eve  PPG-2  '!J22+'Dec-17, Mor,Eve  PPG-2  '!W22</f>
        <v>6.1</v>
      </c>
      <c r="K22" s="60">
        <f>'Dec-17, Mor,Eve  PPG-2  '!K22+'Dec-17, Mor,Eve  PPG-2  '!X22</f>
        <v>8</v>
      </c>
      <c r="L22" s="60">
        <f>'Dec-17, Mor,Eve  PPG-2  '!L22+'Dec-17, Mor,Eve  PPG-2  '!Y22</f>
        <v>47.4</v>
      </c>
      <c r="M22" s="60">
        <f t="shared" si="0"/>
        <v>49</v>
      </c>
      <c r="N22" s="67">
        <f t="shared" si="1"/>
        <v>365.3</v>
      </c>
    </row>
    <row r="23" spans="2:14">
      <c r="B23" s="66">
        <v>20</v>
      </c>
      <c r="C23" s="60">
        <f>'Dec-17, Mor,Eve  PPG-2  '!C23+'Dec-17, Mor,Eve  PPG-2  '!P23</f>
        <v>25</v>
      </c>
      <c r="D23" s="60">
        <f>'Dec-17, Mor,Eve  PPG-2  '!D23+'Dec-17, Mor,Eve  PPG-2  '!Q23</f>
        <v>241</v>
      </c>
      <c r="E23" s="60">
        <f>'Dec-17, Mor,Eve  PPG-2  '!E23+'Dec-17, Mor,Eve  PPG-2  '!R23</f>
        <v>13</v>
      </c>
      <c r="F23" s="60">
        <f>'Dec-17, Mor,Eve  PPG-2  '!F23+'Dec-17, Mor,Eve  PPG-2  '!S23</f>
        <v>120</v>
      </c>
      <c r="G23" s="60">
        <f>'Dec-17, Mor,Eve  PPG-2  '!G23+'Dec-17, Mor,Eve  PPG-2  '!T23</f>
        <v>1</v>
      </c>
      <c r="H23" s="60">
        <f>'Dec-17, Mor,Eve  PPG-2  '!H23+'Dec-17, Mor,Eve  PPG-2  '!U23</f>
        <v>5</v>
      </c>
      <c r="I23" s="60">
        <f>'Dec-17, Mor,Eve  PPG-2  '!I23+'Dec-17, Mor,Eve  PPG-2  '!V23</f>
        <v>6</v>
      </c>
      <c r="J23" s="60">
        <f>'Dec-17, Mor,Eve  PPG-2  '!J23+'Dec-17, Mor,Eve  PPG-2  '!W23</f>
        <v>21.61</v>
      </c>
      <c r="K23" s="60">
        <f>'Dec-17, Mor,Eve  PPG-2  '!K23+'Dec-17, Mor,Eve  PPG-2  '!X23</f>
        <v>6</v>
      </c>
      <c r="L23" s="60">
        <f>'Dec-17, Mor,Eve  PPG-2  '!L23+'Dec-17, Mor,Eve  PPG-2  '!Y23</f>
        <v>35.980000000000004</v>
      </c>
      <c r="M23" s="60">
        <f t="shared" si="0"/>
        <v>51</v>
      </c>
      <c r="N23" s="67">
        <f t="shared" si="1"/>
        <v>423.59000000000003</v>
      </c>
    </row>
    <row r="24" spans="2:14" ht="22.5" customHeight="1">
      <c r="B24" s="66">
        <v>21</v>
      </c>
      <c r="C24" s="60">
        <f>'Dec-17, Mor,Eve  PPG-2  '!C24+'Dec-17, Mor,Eve  PPG-2  '!P24</f>
        <v>20</v>
      </c>
      <c r="D24" s="60">
        <f>'Dec-17, Mor,Eve  PPG-2  '!D24+'Dec-17, Mor,Eve  PPG-2  '!Q24</f>
        <v>156.06</v>
      </c>
      <c r="E24" s="60">
        <f>'Dec-17, Mor,Eve  PPG-2  '!E24+'Dec-17, Mor,Eve  PPG-2  '!R24</f>
        <v>9</v>
      </c>
      <c r="F24" s="60">
        <f>'Dec-17, Mor,Eve  PPG-2  '!F24+'Dec-17, Mor,Eve  PPG-2  '!S24</f>
        <v>95.490000000000009</v>
      </c>
      <c r="G24" s="60">
        <f>'Dec-17, Mor,Eve  PPG-2  '!G24+'Dec-17, Mor,Eve  PPG-2  '!T24</f>
        <v>2</v>
      </c>
      <c r="H24" s="60">
        <f>'Dec-17, Mor,Eve  PPG-2  '!H24+'Dec-17, Mor,Eve  PPG-2  '!U24</f>
        <v>8</v>
      </c>
      <c r="I24" s="60">
        <f>'Dec-17, Mor,Eve  PPG-2  '!I24+'Dec-17, Mor,Eve  PPG-2  '!V24</f>
        <v>3</v>
      </c>
      <c r="J24" s="60">
        <f>'Dec-17, Mor,Eve  PPG-2  '!J24+'Dec-17, Mor,Eve  PPG-2  '!W24</f>
        <v>7.32</v>
      </c>
      <c r="K24" s="60">
        <f>'Dec-17, Mor,Eve  PPG-2  '!K24+'Dec-17, Mor,Eve  PPG-2  '!X24</f>
        <v>5</v>
      </c>
      <c r="L24" s="60">
        <f>'Dec-17, Mor,Eve  PPG-2  '!L24+'Dec-17, Mor,Eve  PPG-2  '!Y24</f>
        <v>35.090000000000003</v>
      </c>
      <c r="M24" s="60">
        <f t="shared" si="0"/>
        <v>39</v>
      </c>
      <c r="N24" s="67">
        <f t="shared" si="1"/>
        <v>301.96000000000004</v>
      </c>
    </row>
    <row r="25" spans="2:14">
      <c r="B25" s="66">
        <v>22</v>
      </c>
      <c r="C25" s="60">
        <f>'Dec-17, Mor,Eve  PPG-2  '!C25+'Dec-17, Mor,Eve  PPG-2  '!P25</f>
        <v>24</v>
      </c>
      <c r="D25" s="60">
        <f>'Dec-17, Mor,Eve  PPG-2  '!D25+'Dec-17, Mor,Eve  PPG-2  '!Q25</f>
        <v>212</v>
      </c>
      <c r="E25" s="60">
        <f>'Dec-17, Mor,Eve  PPG-2  '!E25+'Dec-17, Mor,Eve  PPG-2  '!R25</f>
        <v>14</v>
      </c>
      <c r="F25" s="60">
        <f>'Dec-17, Mor,Eve  PPG-2  '!F25+'Dec-17, Mor,Eve  PPG-2  '!S25</f>
        <v>101</v>
      </c>
      <c r="G25" s="60">
        <f>'Dec-17, Mor,Eve  PPG-2  '!G25+'Dec-17, Mor,Eve  PPG-2  '!T25</f>
        <v>1</v>
      </c>
      <c r="H25" s="60">
        <f>'Dec-17, Mor,Eve  PPG-2  '!H25+'Dec-17, Mor,Eve  PPG-2  '!U25</f>
        <v>4</v>
      </c>
      <c r="I25" s="60">
        <f>'Dec-17, Mor,Eve  PPG-2  '!I25+'Dec-17, Mor,Eve  PPG-2  '!V25</f>
        <v>3</v>
      </c>
      <c r="J25" s="60">
        <f>'Dec-17, Mor,Eve  PPG-2  '!J25+'Dec-17, Mor,Eve  PPG-2  '!W25</f>
        <v>8</v>
      </c>
      <c r="K25" s="60">
        <f>'Dec-17, Mor,Eve  PPG-2  '!K25+'Dec-17, Mor,Eve  PPG-2  '!X25</f>
        <v>5</v>
      </c>
      <c r="L25" s="60">
        <f>'Dec-17, Mor,Eve  PPG-2  '!L25+'Dec-17, Mor,Eve  PPG-2  '!Y25</f>
        <v>26</v>
      </c>
      <c r="M25" s="60">
        <f t="shared" si="0"/>
        <v>47</v>
      </c>
      <c r="N25" s="67">
        <f t="shared" si="1"/>
        <v>351</v>
      </c>
    </row>
    <row r="26" spans="2:14" ht="20.25" customHeight="1">
      <c r="B26" s="66">
        <v>23</v>
      </c>
      <c r="C26" s="60">
        <f>'Dec-17, Mor,Eve  PPG-2  '!C26+'Dec-17, Mor,Eve  PPG-2  '!P26</f>
        <v>13</v>
      </c>
      <c r="D26" s="60">
        <f>'Dec-17, Mor,Eve  PPG-2  '!D26+'Dec-17, Mor,Eve  PPG-2  '!Q26</f>
        <v>170.42000000000002</v>
      </c>
      <c r="E26" s="60">
        <f>'Dec-17, Mor,Eve  PPG-2  '!E26+'Dec-17, Mor,Eve  PPG-2  '!R26</f>
        <v>9</v>
      </c>
      <c r="F26" s="60">
        <f>'Dec-17, Mor,Eve  PPG-2  '!F26+'Dec-17, Mor,Eve  PPG-2  '!S26</f>
        <v>119.22</v>
      </c>
      <c r="G26" s="60">
        <f>'Dec-17, Mor,Eve  PPG-2  '!G26+'Dec-17, Mor,Eve  PPG-2  '!T26</f>
        <v>0</v>
      </c>
      <c r="H26" s="60">
        <f>'Dec-17, Mor,Eve  PPG-2  '!H26+'Dec-17, Mor,Eve  PPG-2  '!U26</f>
        <v>0</v>
      </c>
      <c r="I26" s="60">
        <f>'Dec-17, Mor,Eve  PPG-2  '!I26+'Dec-17, Mor,Eve  PPG-2  '!V26</f>
        <v>3</v>
      </c>
      <c r="J26" s="60">
        <f>'Dec-17, Mor,Eve  PPG-2  '!J26+'Dec-17, Mor,Eve  PPG-2  '!W26</f>
        <v>9.92</v>
      </c>
      <c r="K26" s="60">
        <f>'Dec-17, Mor,Eve  PPG-2  '!K26+'Dec-17, Mor,Eve  PPG-2  '!X26</f>
        <v>6</v>
      </c>
      <c r="L26" s="60">
        <f>'Dec-17, Mor,Eve  PPG-2  '!L26+'Dec-17, Mor,Eve  PPG-2  '!Y26</f>
        <v>34.03</v>
      </c>
      <c r="M26" s="60">
        <f t="shared" si="0"/>
        <v>31</v>
      </c>
      <c r="N26" s="67">
        <f t="shared" si="1"/>
        <v>333.59000000000003</v>
      </c>
    </row>
    <row r="27" spans="2:14">
      <c r="B27" s="66">
        <v>24</v>
      </c>
      <c r="C27" s="60">
        <f>'Dec-17, Mor,Eve  PPG-2  '!C27+'Dec-17, Mor,Eve  PPG-2  '!P27</f>
        <v>13</v>
      </c>
      <c r="D27" s="60">
        <f>'Dec-17, Mor,Eve  PPG-2  '!D27+'Dec-17, Mor,Eve  PPG-2  '!Q27</f>
        <v>119</v>
      </c>
      <c r="E27" s="60">
        <f>'Dec-17, Mor,Eve  PPG-2  '!E27+'Dec-17, Mor,Eve  PPG-2  '!R27</f>
        <v>8</v>
      </c>
      <c r="F27" s="60">
        <f>'Dec-17, Mor,Eve  PPG-2  '!F27+'Dec-17, Mor,Eve  PPG-2  '!S27</f>
        <v>50</v>
      </c>
      <c r="G27" s="60">
        <f>'Dec-17, Mor,Eve  PPG-2  '!G27+'Dec-17, Mor,Eve  PPG-2  '!T27</f>
        <v>1</v>
      </c>
      <c r="H27" s="60">
        <f>'Dec-17, Mor,Eve  PPG-2  '!H27+'Dec-17, Mor,Eve  PPG-2  '!U27</f>
        <v>3</v>
      </c>
      <c r="I27" s="60">
        <f>'Dec-17, Mor,Eve  PPG-2  '!I27+'Dec-17, Mor,Eve  PPG-2  '!V27</f>
        <v>1</v>
      </c>
      <c r="J27" s="60">
        <f>'Dec-17, Mor,Eve  PPG-2  '!J27+'Dec-17, Mor,Eve  PPG-2  '!W27</f>
        <v>2</v>
      </c>
      <c r="K27" s="60">
        <f>'Dec-17, Mor,Eve  PPG-2  '!K27+'Dec-17, Mor,Eve  PPG-2  '!X27</f>
        <v>4</v>
      </c>
      <c r="L27" s="60">
        <f>'Dec-17, Mor,Eve  PPG-2  '!L27+'Dec-17, Mor,Eve  PPG-2  '!Y27</f>
        <v>40</v>
      </c>
      <c r="M27" s="60">
        <f t="shared" si="0"/>
        <v>27</v>
      </c>
      <c r="N27" s="67">
        <f t="shared" si="1"/>
        <v>214</v>
      </c>
    </row>
    <row r="28" spans="2:14">
      <c r="B28" s="66">
        <v>25</v>
      </c>
      <c r="C28" s="60">
        <f>'Dec-17, Mor,Eve  PPG-2  '!C28+'Dec-17, Mor,Eve  PPG-2  '!P28</f>
        <v>22</v>
      </c>
      <c r="D28" s="60">
        <f>'Dec-17, Mor,Eve  PPG-2  '!D28+'Dec-17, Mor,Eve  PPG-2  '!Q28</f>
        <v>220.78</v>
      </c>
      <c r="E28" s="60">
        <f>'Dec-17, Mor,Eve  PPG-2  '!E28+'Dec-17, Mor,Eve  PPG-2  '!R28</f>
        <v>11</v>
      </c>
      <c r="F28" s="60">
        <f>'Dec-17, Mor,Eve  PPG-2  '!F28+'Dec-17, Mor,Eve  PPG-2  '!S28</f>
        <v>120.98</v>
      </c>
      <c r="G28" s="60">
        <f>'Dec-17, Mor,Eve  PPG-2  '!G28+'Dec-17, Mor,Eve  PPG-2  '!T28</f>
        <v>1</v>
      </c>
      <c r="H28" s="60">
        <f>'Dec-17, Mor,Eve  PPG-2  '!H28+'Dec-17, Mor,Eve  PPG-2  '!U28</f>
        <v>2</v>
      </c>
      <c r="I28" s="60">
        <f>'Dec-17, Mor,Eve  PPG-2  '!I28+'Dec-17, Mor,Eve  PPG-2  '!V28</f>
        <v>6</v>
      </c>
      <c r="J28" s="60">
        <f>'Dec-17, Mor,Eve  PPG-2  '!J28+'Dec-17, Mor,Eve  PPG-2  '!W28</f>
        <v>21.41</v>
      </c>
      <c r="K28" s="60">
        <f>'Dec-17, Mor,Eve  PPG-2  '!K28+'Dec-17, Mor,Eve  PPG-2  '!X28</f>
        <v>7</v>
      </c>
      <c r="L28" s="60">
        <f>'Dec-17, Mor,Eve  PPG-2  '!L28+'Dec-17, Mor,Eve  PPG-2  '!Y28</f>
        <v>102.43</v>
      </c>
      <c r="M28" s="60">
        <f t="shared" si="0"/>
        <v>47</v>
      </c>
      <c r="N28" s="67">
        <f t="shared" si="1"/>
        <v>467.6</v>
      </c>
    </row>
    <row r="29" spans="2:14" ht="21" customHeight="1">
      <c r="B29" s="66">
        <v>26</v>
      </c>
      <c r="C29" s="60">
        <f>'Dec-17, Mor,Eve  PPG-2  '!C29+'Dec-17, Mor,Eve  PPG-2  '!P29</f>
        <v>15</v>
      </c>
      <c r="D29" s="60">
        <f>'Dec-17, Mor,Eve  PPG-2  '!D29+'Dec-17, Mor,Eve  PPG-2  '!Q29</f>
        <v>200.64</v>
      </c>
      <c r="E29" s="60">
        <f>'Dec-17, Mor,Eve  PPG-2  '!E29+'Dec-17, Mor,Eve  PPG-2  '!R29</f>
        <v>12</v>
      </c>
      <c r="F29" s="60">
        <f>'Dec-17, Mor,Eve  PPG-2  '!F29+'Dec-17, Mor,Eve  PPG-2  '!S29</f>
        <v>90.6</v>
      </c>
      <c r="G29" s="60">
        <f>'Dec-17, Mor,Eve  PPG-2  '!G29+'Dec-17, Mor,Eve  PPG-2  '!T29</f>
        <v>1</v>
      </c>
      <c r="H29" s="60">
        <f>'Dec-17, Mor,Eve  PPG-2  '!H29+'Dec-17, Mor,Eve  PPG-2  '!U29</f>
        <v>2</v>
      </c>
      <c r="I29" s="60">
        <f>'Dec-17, Mor,Eve  PPG-2  '!I29+'Dec-17, Mor,Eve  PPG-2  '!V29</f>
        <v>2</v>
      </c>
      <c r="J29" s="60">
        <f>'Dec-17, Mor,Eve  PPG-2  '!J29+'Dec-17, Mor,Eve  PPG-2  '!W29</f>
        <v>8.25</v>
      </c>
      <c r="K29" s="60">
        <f>'Dec-17, Mor,Eve  PPG-2  '!K29+'Dec-17, Mor,Eve  PPG-2  '!X29</f>
        <v>3</v>
      </c>
      <c r="L29" s="60">
        <f>'Dec-17, Mor,Eve  PPG-2  '!L29+'Dec-17, Mor,Eve  PPG-2  '!Y29</f>
        <v>28.97</v>
      </c>
      <c r="M29" s="60">
        <f t="shared" si="0"/>
        <v>33</v>
      </c>
      <c r="N29" s="67">
        <f t="shared" si="1"/>
        <v>330.46000000000004</v>
      </c>
    </row>
    <row r="30" spans="2:14" ht="21" customHeight="1">
      <c r="B30" s="66">
        <v>27</v>
      </c>
      <c r="C30" s="60">
        <f>'Dec-17, Mor,Eve  PPG-2  '!C30+'Dec-17, Mor,Eve  PPG-2  '!P30</f>
        <v>16</v>
      </c>
      <c r="D30" s="60">
        <f>'Dec-17, Mor,Eve  PPG-2  '!D30+'Dec-17, Mor,Eve  PPG-2  '!Q30</f>
        <v>170.34</v>
      </c>
      <c r="E30" s="60">
        <f>'Dec-17, Mor,Eve  PPG-2  '!E30+'Dec-17, Mor,Eve  PPG-2  '!R30</f>
        <v>12</v>
      </c>
      <c r="F30" s="60">
        <f>'Dec-17, Mor,Eve  PPG-2  '!F30+'Dec-17, Mor,Eve  PPG-2  '!S30</f>
        <v>83.66</v>
      </c>
      <c r="G30" s="60">
        <f>'Dec-17, Mor,Eve  PPG-2  '!G30+'Dec-17, Mor,Eve  PPG-2  '!T30</f>
        <v>2</v>
      </c>
      <c r="H30" s="60">
        <f>'Dec-17, Mor,Eve  PPG-2  '!H30+'Dec-17, Mor,Eve  PPG-2  '!U30</f>
        <v>4.55</v>
      </c>
      <c r="I30" s="60">
        <f>'Dec-17, Mor,Eve  PPG-2  '!I30+'Dec-17, Mor,Eve  PPG-2  '!V30</f>
        <v>2</v>
      </c>
      <c r="J30" s="60">
        <f>'Dec-17, Mor,Eve  PPG-2  '!J30+'Dec-17, Mor,Eve  PPG-2  '!W30</f>
        <v>9.14</v>
      </c>
      <c r="K30" s="60">
        <f>'Dec-17, Mor,Eve  PPG-2  '!K30+'Dec-17, Mor,Eve  PPG-2  '!X30</f>
        <v>7</v>
      </c>
      <c r="L30" s="60">
        <f>'Dec-17, Mor,Eve  PPG-2  '!L30+'Dec-17, Mor,Eve  PPG-2  '!Y30</f>
        <v>47.650000000000006</v>
      </c>
      <c r="M30" s="60">
        <f t="shared" si="0"/>
        <v>39</v>
      </c>
      <c r="N30" s="67">
        <f t="shared" si="1"/>
        <v>315.34000000000003</v>
      </c>
    </row>
    <row r="31" spans="2:14">
      <c r="B31" s="66">
        <v>28</v>
      </c>
      <c r="C31" s="60">
        <f>'Dec-17, Mor,Eve  PPG-2  '!C31+'Dec-17, Mor,Eve  PPG-2  '!P31</f>
        <v>19</v>
      </c>
      <c r="D31" s="60">
        <f>'Dec-17, Mor,Eve  PPG-2  '!D31+'Dec-17, Mor,Eve  PPG-2  '!Q31</f>
        <v>222.88</v>
      </c>
      <c r="E31" s="60">
        <f>'Dec-17, Mor,Eve  PPG-2  '!E31+'Dec-17, Mor,Eve  PPG-2  '!R31</f>
        <v>12</v>
      </c>
      <c r="F31" s="60">
        <f>'Dec-17, Mor,Eve  PPG-2  '!F31+'Dec-17, Mor,Eve  PPG-2  '!S31</f>
        <v>145.38</v>
      </c>
      <c r="G31" s="60">
        <f>'Dec-17, Mor,Eve  PPG-2  '!G31+'Dec-17, Mor,Eve  PPG-2  '!T31</f>
        <v>1</v>
      </c>
      <c r="H31" s="60">
        <f>'Dec-17, Mor,Eve  PPG-2  '!H31+'Dec-17, Mor,Eve  PPG-2  '!U31</f>
        <v>3</v>
      </c>
      <c r="I31" s="60">
        <f>'Dec-17, Mor,Eve  PPG-2  '!I31+'Dec-17, Mor,Eve  PPG-2  '!V31</f>
        <v>1</v>
      </c>
      <c r="J31" s="60">
        <f>'Dec-17, Mor,Eve  PPG-2  '!J31+'Dec-17, Mor,Eve  PPG-2  '!W31</f>
        <v>2.2400000000000002</v>
      </c>
      <c r="K31" s="60">
        <f>'Dec-17, Mor,Eve  PPG-2  '!K31+'Dec-17, Mor,Eve  PPG-2  '!X31</f>
        <v>6</v>
      </c>
      <c r="L31" s="60">
        <f>'Dec-17, Mor,Eve  PPG-2  '!L31+'Dec-17, Mor,Eve  PPG-2  '!Y31</f>
        <v>77.009999999999991</v>
      </c>
      <c r="M31" s="60">
        <f t="shared" si="0"/>
        <v>39</v>
      </c>
      <c r="N31" s="67">
        <f t="shared" si="1"/>
        <v>450.51</v>
      </c>
    </row>
    <row r="32" spans="2:14" ht="22.5" customHeight="1">
      <c r="B32" s="66">
        <v>29</v>
      </c>
      <c r="C32" s="60">
        <f>'Dec-17, Mor,Eve  PPG-2  '!C32+'Dec-17, Mor,Eve  PPG-2  '!P32</f>
        <v>18</v>
      </c>
      <c r="D32" s="60">
        <f>'Dec-17, Mor,Eve  PPG-2  '!D32+'Dec-17, Mor,Eve  PPG-2  '!Q32</f>
        <v>200</v>
      </c>
      <c r="E32" s="60">
        <f>'Dec-17, Mor,Eve  PPG-2  '!E32+'Dec-17, Mor,Eve  PPG-2  '!R32</f>
        <v>10</v>
      </c>
      <c r="F32" s="60">
        <f>'Dec-17, Mor,Eve  PPG-2  '!F32+'Dec-17, Mor,Eve  PPG-2  '!S32</f>
        <v>90</v>
      </c>
      <c r="G32" s="60">
        <f>'Dec-17, Mor,Eve  PPG-2  '!G32+'Dec-17, Mor,Eve  PPG-2  '!T32</f>
        <v>1</v>
      </c>
      <c r="H32" s="60">
        <f>'Dec-17, Mor,Eve  PPG-2  '!H32+'Dec-17, Mor,Eve  PPG-2  '!U32</f>
        <v>3</v>
      </c>
      <c r="I32" s="60">
        <f>'Dec-17, Mor,Eve  PPG-2  '!I32+'Dec-17, Mor,Eve  PPG-2  '!V32</f>
        <v>2</v>
      </c>
      <c r="J32" s="60">
        <f>'Dec-17, Mor,Eve  PPG-2  '!J32+'Dec-17, Mor,Eve  PPG-2  '!W32</f>
        <v>11</v>
      </c>
      <c r="K32" s="60">
        <f>'Dec-17, Mor,Eve  PPG-2  '!K32+'Dec-17, Mor,Eve  PPG-2  '!X32</f>
        <v>6</v>
      </c>
      <c r="L32" s="60">
        <f>'Dec-17, Mor,Eve  PPG-2  '!L32+'Dec-17, Mor,Eve  PPG-2  '!Y32</f>
        <v>40</v>
      </c>
      <c r="M32" s="60">
        <f t="shared" si="0"/>
        <v>37</v>
      </c>
      <c r="N32" s="67">
        <f t="shared" si="1"/>
        <v>344</v>
      </c>
    </row>
    <row r="33" spans="1:37" ht="20.25" customHeight="1">
      <c r="B33" s="66">
        <v>30</v>
      </c>
      <c r="C33" s="60">
        <f>'Dec-17, Mor,Eve  PPG-2  '!C33+'Dec-17, Mor,Eve  PPG-2  '!P33</f>
        <v>17</v>
      </c>
      <c r="D33" s="60">
        <f>'Dec-17, Mor,Eve  PPG-2  '!D33+'Dec-17, Mor,Eve  PPG-2  '!Q33</f>
        <v>190.1</v>
      </c>
      <c r="E33" s="60">
        <f>'Dec-17, Mor,Eve  PPG-2  '!E33+'Dec-17, Mor,Eve  PPG-2  '!R33</f>
        <v>9</v>
      </c>
      <c r="F33" s="60">
        <f>'Dec-17, Mor,Eve  PPG-2  '!F33+'Dec-17, Mor,Eve  PPG-2  '!S33</f>
        <v>65.27</v>
      </c>
      <c r="G33" s="60">
        <f>'Dec-17, Mor,Eve  PPG-2  '!G33+'Dec-17, Mor,Eve  PPG-2  '!T33</f>
        <v>2</v>
      </c>
      <c r="H33" s="60">
        <f>'Dec-17, Mor,Eve  PPG-2  '!H33+'Dec-17, Mor,Eve  PPG-2  '!U33</f>
        <v>8</v>
      </c>
      <c r="I33" s="60">
        <f>'Dec-17, Mor,Eve  PPG-2  '!I33+'Dec-17, Mor,Eve  PPG-2  '!V33</f>
        <v>2</v>
      </c>
      <c r="J33" s="60">
        <f>'Dec-17, Mor,Eve  PPG-2  '!J33+'Dec-17, Mor,Eve  PPG-2  '!W33</f>
        <v>7.52</v>
      </c>
      <c r="K33" s="60">
        <f>'Dec-17, Mor,Eve  PPG-2  '!K33+'Dec-17, Mor,Eve  PPG-2  '!X33</f>
        <v>4</v>
      </c>
      <c r="L33" s="60">
        <f>'Dec-17, Mor,Eve  PPG-2  '!L33+'Dec-17, Mor,Eve  PPG-2  '!Y33</f>
        <v>41.39</v>
      </c>
      <c r="M33" s="60">
        <f t="shared" si="0"/>
        <v>34</v>
      </c>
      <c r="N33" s="67">
        <f t="shared" si="1"/>
        <v>312.27999999999997</v>
      </c>
    </row>
    <row r="34" spans="1:37" ht="21" customHeight="1" thickBot="1">
      <c r="B34" s="68">
        <v>31</v>
      </c>
      <c r="C34" s="61">
        <f>'Dec-17, Mor,Eve  PPG-2  '!C34+'Dec-17, Mor,Eve  PPG-2  '!P34</f>
        <v>8</v>
      </c>
      <c r="D34" s="61">
        <f>'Dec-17, Mor,Eve  PPG-2  '!D34+'Dec-17, Mor,Eve  PPG-2  '!Q34</f>
        <v>100</v>
      </c>
      <c r="E34" s="61">
        <f>'Dec-17, Mor,Eve  PPG-2  '!E34+'Dec-17, Mor,Eve  PPG-2  '!R34</f>
        <v>5</v>
      </c>
      <c r="F34" s="61">
        <f>'Dec-17, Mor,Eve  PPG-2  '!F34+'Dec-17, Mor,Eve  PPG-2  '!S34</f>
        <v>50</v>
      </c>
      <c r="G34" s="61">
        <f>'Dec-17, Mor,Eve  PPG-2  '!G34+'Dec-17, Mor,Eve  PPG-2  '!T34</f>
        <v>0</v>
      </c>
      <c r="H34" s="61">
        <f>'Dec-17, Mor,Eve  PPG-2  '!H34+'Dec-17, Mor,Eve  PPG-2  '!U34</f>
        <v>0</v>
      </c>
      <c r="I34" s="61">
        <f>'Dec-17, Mor,Eve  PPG-2  '!I34+'Dec-17, Mor,Eve  PPG-2  '!V34</f>
        <v>2</v>
      </c>
      <c r="J34" s="61">
        <f>'Dec-17, Mor,Eve  PPG-2  '!J34+'Dec-17, Mor,Eve  PPG-2  '!W34</f>
        <v>8</v>
      </c>
      <c r="K34" s="61">
        <f>'Dec-17, Mor,Eve  PPG-2  '!K34+'Dec-17, Mor,Eve  PPG-2  '!X34</f>
        <v>2</v>
      </c>
      <c r="L34" s="61">
        <f>'Dec-17, Mor,Eve  PPG-2  '!L34+'Dec-17, Mor,Eve  PPG-2  '!Y34</f>
        <v>20</v>
      </c>
      <c r="M34" s="61">
        <f t="shared" si="0"/>
        <v>17</v>
      </c>
      <c r="N34" s="69">
        <f t="shared" si="1"/>
        <v>178</v>
      </c>
    </row>
    <row r="35" spans="1:37" s="12" customFormat="1" ht="26.25" customHeight="1" thickBot="1">
      <c r="A35" s="59"/>
      <c r="B35" s="62" t="s">
        <v>12</v>
      </c>
      <c r="C35" s="72">
        <f t="shared" ref="C35:L35" si="2">SUM(C4:C34)</f>
        <v>567</v>
      </c>
      <c r="D35" s="72">
        <f t="shared" si="2"/>
        <v>6018.2000000000016</v>
      </c>
      <c r="E35" s="72">
        <f t="shared" si="2"/>
        <v>328</v>
      </c>
      <c r="F35" s="72">
        <f t="shared" si="2"/>
        <v>3079.9799999999996</v>
      </c>
      <c r="G35" s="72">
        <f t="shared" si="2"/>
        <v>26</v>
      </c>
      <c r="H35" s="72">
        <f t="shared" si="2"/>
        <v>91.55</v>
      </c>
      <c r="I35" s="72">
        <f t="shared" si="2"/>
        <v>98</v>
      </c>
      <c r="J35" s="72">
        <f>SUM(J4:J34)</f>
        <v>338.7</v>
      </c>
      <c r="K35" s="72">
        <f t="shared" si="2"/>
        <v>180</v>
      </c>
      <c r="L35" s="72">
        <f t="shared" si="2"/>
        <v>1390.6100000000004</v>
      </c>
      <c r="M35" s="72">
        <f>SUM(M4:M34)</f>
        <v>1199</v>
      </c>
      <c r="N35" s="71">
        <f>SUM(N4:N34)</f>
        <v>10919.04</v>
      </c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</row>
    <row r="36" spans="1:37" s="57" customFormat="1"/>
    <row r="37" spans="1:37" s="57" customFormat="1">
      <c r="B37" s="59"/>
      <c r="M37" s="59"/>
      <c r="N37" s="59"/>
    </row>
    <row r="38" spans="1:37" s="57" customFormat="1">
      <c r="B38" s="59"/>
      <c r="M38" s="59"/>
      <c r="N38" s="59"/>
    </row>
    <row r="39" spans="1:37" s="57" customFormat="1">
      <c r="B39" s="59"/>
      <c r="M39" s="59"/>
      <c r="N39" s="59"/>
    </row>
    <row r="40" spans="1:37" s="57" customFormat="1">
      <c r="B40" s="59"/>
      <c r="M40" s="59"/>
      <c r="N40" s="59"/>
    </row>
    <row r="41" spans="1:37" s="57" customFormat="1">
      <c r="B41" s="59"/>
      <c r="M41" s="59"/>
      <c r="N41" s="59"/>
    </row>
    <row r="42" spans="1:37" s="57" customFormat="1">
      <c r="B42" s="59"/>
      <c r="M42" s="59"/>
      <c r="N42" s="59"/>
    </row>
    <row r="43" spans="1:37" s="57" customFormat="1">
      <c r="B43" s="59"/>
      <c r="M43" s="59"/>
      <c r="N43" s="59"/>
    </row>
    <row r="44" spans="1:37" s="57" customFormat="1">
      <c r="B44" s="59"/>
      <c r="M44" s="59"/>
      <c r="N44" s="59"/>
    </row>
    <row r="45" spans="1:37" s="57" customFormat="1">
      <c r="B45" s="59"/>
      <c r="M45" s="59"/>
      <c r="N45" s="59"/>
    </row>
    <row r="46" spans="1:37" s="57" customFormat="1">
      <c r="B46" s="59"/>
      <c r="M46" s="59"/>
      <c r="N46" s="59"/>
    </row>
    <row r="47" spans="1:37" s="57" customFormat="1">
      <c r="B47" s="59"/>
      <c r="M47" s="59"/>
      <c r="N47" s="59"/>
    </row>
    <row r="48" spans="1:37" s="57" customFormat="1">
      <c r="B48" s="59"/>
      <c r="M48" s="59"/>
      <c r="N48" s="59"/>
    </row>
    <row r="49" spans="2:14" s="57" customFormat="1">
      <c r="B49" s="59"/>
      <c r="M49" s="59"/>
      <c r="N49" s="59"/>
    </row>
    <row r="50" spans="2:14" s="57" customFormat="1">
      <c r="B50" s="59"/>
      <c r="M50" s="59"/>
      <c r="N50" s="59"/>
    </row>
    <row r="51" spans="2:14" s="57" customFormat="1">
      <c r="B51" s="59"/>
      <c r="M51" s="59"/>
      <c r="N51" s="59"/>
    </row>
    <row r="52" spans="2:14" s="57" customFormat="1">
      <c r="B52" s="59"/>
      <c r="M52" s="59"/>
      <c r="N52" s="59"/>
    </row>
    <row r="53" spans="2:14" s="57" customFormat="1">
      <c r="B53" s="59"/>
      <c r="M53" s="59"/>
      <c r="N53" s="59"/>
    </row>
    <row r="54" spans="2:14" s="57" customFormat="1">
      <c r="B54" s="59"/>
      <c r="M54" s="59"/>
      <c r="N54" s="59"/>
    </row>
    <row r="55" spans="2:14" s="57" customFormat="1">
      <c r="B55" s="59"/>
      <c r="M55" s="59"/>
      <c r="N55" s="59"/>
    </row>
    <row r="56" spans="2:14" s="57" customFormat="1">
      <c r="B56" s="59"/>
      <c r="M56" s="59"/>
      <c r="N56" s="59"/>
    </row>
    <row r="57" spans="2:14" s="57" customFormat="1">
      <c r="B57" s="59"/>
      <c r="M57" s="59"/>
      <c r="N57" s="59"/>
    </row>
    <row r="58" spans="2:14" s="57" customFormat="1">
      <c r="B58" s="59"/>
      <c r="M58" s="59"/>
      <c r="N58" s="59"/>
    </row>
    <row r="59" spans="2:14" s="57" customFormat="1">
      <c r="B59" s="59"/>
      <c r="M59" s="59"/>
      <c r="N59" s="59"/>
    </row>
    <row r="60" spans="2:14" s="57" customFormat="1">
      <c r="B60" s="59"/>
      <c r="M60" s="59"/>
      <c r="N60" s="59"/>
    </row>
    <row r="61" spans="2:14" s="57" customFormat="1">
      <c r="B61" s="59"/>
      <c r="M61" s="59"/>
      <c r="N61" s="59"/>
    </row>
    <row r="62" spans="2:14" s="57" customFormat="1">
      <c r="B62" s="59"/>
      <c r="M62" s="59"/>
      <c r="N62" s="59"/>
    </row>
    <row r="63" spans="2:14" s="57" customFormat="1">
      <c r="B63" s="59"/>
      <c r="M63" s="59"/>
      <c r="N63" s="59"/>
    </row>
    <row r="64" spans="2:14" s="57" customFormat="1">
      <c r="B64" s="59"/>
      <c r="M64" s="59"/>
      <c r="N64" s="59"/>
    </row>
    <row r="65" spans="2:14" s="57" customFormat="1">
      <c r="B65" s="59"/>
      <c r="M65" s="59"/>
      <c r="N65" s="59"/>
    </row>
    <row r="66" spans="2:14" s="57" customFormat="1">
      <c r="B66" s="59"/>
      <c r="M66" s="59"/>
      <c r="N66" s="59"/>
    </row>
    <row r="67" spans="2:14" s="57" customFormat="1">
      <c r="B67" s="59"/>
      <c r="M67" s="59"/>
      <c r="N67" s="59"/>
    </row>
    <row r="68" spans="2:14" s="57" customFormat="1">
      <c r="B68" s="59"/>
      <c r="M68" s="59"/>
      <c r="N68" s="59"/>
    </row>
    <row r="69" spans="2:14" s="57" customFormat="1">
      <c r="B69" s="59"/>
      <c r="M69" s="59"/>
      <c r="N69" s="59"/>
    </row>
    <row r="70" spans="2:14" s="57" customFormat="1">
      <c r="B70" s="59"/>
      <c r="M70" s="59"/>
      <c r="N70" s="59"/>
    </row>
    <row r="71" spans="2:14" s="57" customFormat="1">
      <c r="B71" s="59"/>
      <c r="M71" s="59"/>
      <c r="N71" s="59"/>
    </row>
    <row r="72" spans="2:14" s="57" customFormat="1">
      <c r="B72" s="59"/>
      <c r="M72" s="59"/>
      <c r="N72" s="59"/>
    </row>
    <row r="73" spans="2:14" s="57" customFormat="1">
      <c r="B73" s="59"/>
      <c r="M73" s="59"/>
      <c r="N73" s="59"/>
    </row>
    <row r="74" spans="2:14" s="57" customFormat="1">
      <c r="B74" s="59"/>
      <c r="M74" s="59"/>
      <c r="N74" s="59"/>
    </row>
    <row r="75" spans="2:14" s="57" customFormat="1">
      <c r="B75" s="59"/>
      <c r="M75" s="59"/>
      <c r="N75" s="59"/>
    </row>
    <row r="76" spans="2:14" s="57" customFormat="1">
      <c r="B76" s="59"/>
      <c r="M76" s="59"/>
      <c r="N76" s="59"/>
    </row>
    <row r="77" spans="2:14" s="57" customFormat="1">
      <c r="B77" s="59"/>
      <c r="M77" s="59"/>
      <c r="N77" s="59"/>
    </row>
    <row r="78" spans="2:14" s="57" customFormat="1">
      <c r="B78" s="59"/>
      <c r="M78" s="59"/>
      <c r="N78" s="59"/>
    </row>
    <row r="79" spans="2:14" s="57" customFormat="1">
      <c r="B79" s="59"/>
      <c r="M79" s="59"/>
      <c r="N79" s="59"/>
    </row>
    <row r="80" spans="2:14" s="57" customFormat="1">
      <c r="B80" s="59"/>
      <c r="M80" s="59"/>
      <c r="N80" s="59"/>
    </row>
    <row r="81" spans="2:14" s="57" customFormat="1">
      <c r="B81" s="59"/>
      <c r="M81" s="59"/>
      <c r="N81" s="59"/>
    </row>
    <row r="82" spans="2:14" s="57" customFormat="1">
      <c r="B82" s="59"/>
      <c r="M82" s="59"/>
      <c r="N82" s="59"/>
    </row>
    <row r="83" spans="2:14" s="57" customFormat="1">
      <c r="B83" s="59"/>
      <c r="M83" s="59"/>
      <c r="N83" s="59"/>
    </row>
    <row r="84" spans="2:14" s="57" customFormat="1">
      <c r="B84" s="59"/>
      <c r="M84" s="59"/>
      <c r="N84" s="59"/>
    </row>
  </sheetData>
  <mergeCells count="1">
    <mergeCell ref="B2:N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95"/>
  <sheetViews>
    <sheetView workbookViewId="0">
      <pane ySplit="3" topLeftCell="A25" activePane="bottomLeft" state="frozen"/>
      <selection pane="bottomLeft" activeCell="B3" sqref="B3"/>
    </sheetView>
  </sheetViews>
  <sheetFormatPr defaultRowHeight="15.75"/>
  <cols>
    <col min="1" max="1" width="1.85546875" style="84" customWidth="1"/>
    <col min="2" max="2" width="9" style="2" customWidth="1"/>
    <col min="3" max="12" width="9" style="3" customWidth="1"/>
    <col min="13" max="14" width="9" style="4" customWidth="1"/>
    <col min="15" max="48" width="9.140625" style="84"/>
    <col min="49" max="16384" width="9.140625" style="3"/>
  </cols>
  <sheetData>
    <row r="1" spans="1:48" s="84" customFormat="1" ht="9.75" customHeight="1" thickBot="1">
      <c r="B1" s="1"/>
      <c r="M1" s="1"/>
      <c r="N1" s="1"/>
    </row>
    <row r="2" spans="1:48" ht="52.5" customHeight="1" thickBot="1">
      <c r="B2" s="122" t="s">
        <v>18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</row>
    <row r="3" spans="1:48" s="5" customFormat="1" ht="26.25" thickBot="1">
      <c r="A3" s="85"/>
      <c r="B3" s="73" t="s">
        <v>0</v>
      </c>
      <c r="C3" s="6" t="s">
        <v>1</v>
      </c>
      <c r="D3" s="6" t="s">
        <v>2</v>
      </c>
      <c r="E3" s="7" t="s">
        <v>1</v>
      </c>
      <c r="F3" s="7" t="s">
        <v>3</v>
      </c>
      <c r="G3" s="8" t="s">
        <v>1</v>
      </c>
      <c r="H3" s="8" t="s">
        <v>4</v>
      </c>
      <c r="I3" s="9" t="s">
        <v>5</v>
      </c>
      <c r="J3" s="9" t="s">
        <v>6</v>
      </c>
      <c r="K3" s="10" t="s">
        <v>1</v>
      </c>
      <c r="L3" s="10" t="s">
        <v>7</v>
      </c>
      <c r="M3" s="11" t="s">
        <v>8</v>
      </c>
      <c r="N3" s="74" t="s">
        <v>9</v>
      </c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</row>
    <row r="4" spans="1:48">
      <c r="B4" s="75">
        <v>1</v>
      </c>
      <c r="C4" s="76">
        <f>'Dec-17,Mor,Eve, PPG-1'!C4+'Dec-17,Mor,Eve, PPG-1'!P4</f>
        <v>18</v>
      </c>
      <c r="D4" s="76">
        <f>'Dec-17,Mor,Eve, PPG-1'!D4+'Dec-17,Mor,Eve, PPG-1'!Q4</f>
        <v>152.80000000000001</v>
      </c>
      <c r="E4" s="76">
        <f>'Dec-17,Mor,Eve, PPG-1'!E4+'Dec-17,Mor,Eve, PPG-1'!R4</f>
        <v>13</v>
      </c>
      <c r="F4" s="76">
        <f>'Dec-17,Mor,Eve, PPG-1'!F4+'Dec-17,Mor,Eve, PPG-1'!S4</f>
        <v>120.9</v>
      </c>
      <c r="G4" s="76">
        <f>'Dec-17,Mor,Eve, PPG-1'!G4+'Dec-17,Mor,Eve, PPG-1'!T4</f>
        <v>1</v>
      </c>
      <c r="H4" s="76">
        <f>'Dec-17,Mor,Eve, PPG-1'!H4+'Dec-17,Mor,Eve, PPG-1'!U4</f>
        <v>3.9</v>
      </c>
      <c r="I4" s="76">
        <f>'Dec-17,Mor,Eve, PPG-1'!I4+'Dec-17,Mor,Eve, PPG-1'!V4</f>
        <v>4</v>
      </c>
      <c r="J4" s="76">
        <f>'Dec-17,Mor,Eve, PPG-1'!J4+'Dec-17,Mor,Eve, PPG-1'!W4</f>
        <v>11.05</v>
      </c>
      <c r="K4" s="76">
        <f>'Dec-17,Mor,Eve, PPG-1'!K4+'Dec-17,Mor,Eve, PPG-1'!X4</f>
        <v>6</v>
      </c>
      <c r="L4" s="76">
        <f>'Dec-17,Mor,Eve, PPG-1'!L4+'Dec-17,Mor,Eve, PPG-1'!Y4</f>
        <v>34.36</v>
      </c>
      <c r="M4" s="76">
        <f t="shared" ref="M4:M34" si="0">C4+E4+G4+I4+K4</f>
        <v>42</v>
      </c>
      <c r="N4" s="77">
        <f t="shared" ref="N4:N34" si="1">L4+J4+H4+F4+D4</f>
        <v>323.01</v>
      </c>
    </row>
    <row r="5" spans="1:48">
      <c r="B5" s="66">
        <v>2</v>
      </c>
      <c r="C5" s="60">
        <f>'Dec-17,Mor,Eve, PPG-1'!C5+'Dec-17,Mor,Eve, PPG-1'!P5</f>
        <v>16</v>
      </c>
      <c r="D5" s="60">
        <f>'Dec-17,Mor,Eve, PPG-1'!D5+'Dec-17,Mor,Eve, PPG-1'!Q5</f>
        <v>118.07</v>
      </c>
      <c r="E5" s="60">
        <f>'Dec-17,Mor,Eve, PPG-1'!E5+'Dec-17,Mor,Eve, PPG-1'!R5</f>
        <v>7</v>
      </c>
      <c r="F5" s="60">
        <f>'Dec-17,Mor,Eve, PPG-1'!F5+'Dec-17,Mor,Eve, PPG-1'!S5</f>
        <v>65.22</v>
      </c>
      <c r="G5" s="60">
        <f>'Dec-17,Mor,Eve, PPG-1'!G5+'Dec-17,Mor,Eve, PPG-1'!T5</f>
        <v>1</v>
      </c>
      <c r="H5" s="60">
        <f>'Dec-17,Mor,Eve, PPG-1'!H5+'Dec-17,Mor,Eve, PPG-1'!U5</f>
        <v>5</v>
      </c>
      <c r="I5" s="60">
        <f>'Dec-17,Mor,Eve, PPG-1'!I5+'Dec-17,Mor,Eve, PPG-1'!V5</f>
        <v>5</v>
      </c>
      <c r="J5" s="60">
        <f>'Dec-17,Mor,Eve, PPG-1'!J5+'Dec-17,Mor,Eve, PPG-1'!W5</f>
        <v>14.629999999999999</v>
      </c>
      <c r="K5" s="60">
        <f>'Dec-17,Mor,Eve, PPG-1'!K5+'Dec-17,Mor,Eve, PPG-1'!X5</f>
        <v>6</v>
      </c>
      <c r="L5" s="60">
        <f>'Dec-17,Mor,Eve, PPG-1'!L5+'Dec-17,Mor,Eve, PPG-1'!Y5</f>
        <v>39</v>
      </c>
      <c r="M5" s="60">
        <f t="shared" si="0"/>
        <v>35</v>
      </c>
      <c r="N5" s="67">
        <f t="shared" si="1"/>
        <v>241.92</v>
      </c>
    </row>
    <row r="6" spans="1:48">
      <c r="B6" s="66">
        <v>3</v>
      </c>
      <c r="C6" s="60">
        <f>'Dec-17,Mor,Eve, PPG-1'!C6+'Dec-17,Mor,Eve, PPG-1'!P6</f>
        <v>10</v>
      </c>
      <c r="D6" s="60">
        <f>'Dec-17,Mor,Eve, PPG-1'!D6+'Dec-17,Mor,Eve, PPG-1'!Q6</f>
        <v>100.98</v>
      </c>
      <c r="E6" s="60">
        <f>'Dec-17,Mor,Eve, PPG-1'!E6+'Dec-17,Mor,Eve, PPG-1'!R6</f>
        <v>5</v>
      </c>
      <c r="F6" s="60">
        <f>'Dec-17,Mor,Eve, PPG-1'!F6+'Dec-17,Mor,Eve, PPG-1'!S6</f>
        <v>51.33</v>
      </c>
      <c r="G6" s="60">
        <f>'Dec-17,Mor,Eve, PPG-1'!G6+'Dec-17,Mor,Eve, PPG-1'!T6</f>
        <v>0</v>
      </c>
      <c r="H6" s="60">
        <f>'Dec-17,Mor,Eve, PPG-1'!H6+'Dec-17,Mor,Eve, PPG-1'!U6</f>
        <v>0</v>
      </c>
      <c r="I6" s="60">
        <f>'Dec-17,Mor,Eve, PPG-1'!I6+'Dec-17,Mor,Eve, PPG-1'!V6</f>
        <v>1</v>
      </c>
      <c r="J6" s="60">
        <f>'Dec-17,Mor,Eve, PPG-1'!J6+'Dec-17,Mor,Eve, PPG-1'!W6</f>
        <v>4.38</v>
      </c>
      <c r="K6" s="60">
        <f>'Dec-17,Mor,Eve, PPG-1'!K6+'Dec-17,Mor,Eve, PPG-1'!X6</f>
        <v>3</v>
      </c>
      <c r="L6" s="60">
        <f>'Dec-17,Mor,Eve, PPG-1'!L6+'Dec-17,Mor,Eve, PPG-1'!Y6</f>
        <v>10.41</v>
      </c>
      <c r="M6" s="60">
        <f t="shared" si="0"/>
        <v>19</v>
      </c>
      <c r="N6" s="67">
        <f t="shared" si="1"/>
        <v>167.10000000000002</v>
      </c>
    </row>
    <row r="7" spans="1:48">
      <c r="B7" s="66">
        <v>4</v>
      </c>
      <c r="C7" s="60">
        <f>'Dec-17,Mor,Eve, PPG-1'!C7+'Dec-17,Mor,Eve, PPG-1'!P7</f>
        <v>14</v>
      </c>
      <c r="D7" s="60">
        <f>'Dec-17,Mor,Eve, PPG-1'!D7+'Dec-17,Mor,Eve, PPG-1'!Q7</f>
        <v>140.89000000000001</v>
      </c>
      <c r="E7" s="60">
        <f>'Dec-17,Mor,Eve, PPG-1'!E7+'Dec-17,Mor,Eve, PPG-1'!R7</f>
        <v>10</v>
      </c>
      <c r="F7" s="60">
        <f>'Dec-17,Mor,Eve, PPG-1'!F7+'Dec-17,Mor,Eve, PPG-1'!S7</f>
        <v>84.960000000000008</v>
      </c>
      <c r="G7" s="60">
        <f>'Dec-17,Mor,Eve, PPG-1'!G7+'Dec-17,Mor,Eve, PPG-1'!T7</f>
        <v>1</v>
      </c>
      <c r="H7" s="60">
        <f>'Dec-17,Mor,Eve, PPG-1'!H7+'Dec-17,Mor,Eve, PPG-1'!U7</f>
        <v>3</v>
      </c>
      <c r="I7" s="60">
        <f>'Dec-17,Mor,Eve, PPG-1'!I7+'Dec-17,Mor,Eve, PPG-1'!V7</f>
        <v>4</v>
      </c>
      <c r="J7" s="60">
        <f>'Dec-17,Mor,Eve, PPG-1'!J7+'Dec-17,Mor,Eve, PPG-1'!W7</f>
        <v>14.8</v>
      </c>
      <c r="K7" s="60">
        <f>'Dec-17,Mor,Eve, PPG-1'!K7+'Dec-17,Mor,Eve, PPG-1'!X7</f>
        <v>7</v>
      </c>
      <c r="L7" s="60">
        <f>'Dec-17,Mor,Eve, PPG-1'!L7+'Dec-17,Mor,Eve, PPG-1'!Y7</f>
        <v>50.76</v>
      </c>
      <c r="M7" s="60">
        <f t="shared" si="0"/>
        <v>36</v>
      </c>
      <c r="N7" s="67">
        <f t="shared" si="1"/>
        <v>294.41000000000003</v>
      </c>
    </row>
    <row r="8" spans="1:48">
      <c r="B8" s="66">
        <v>5</v>
      </c>
      <c r="C8" s="60">
        <f>'Dec-17,Mor,Eve, PPG-1'!C8+'Dec-17,Mor,Eve, PPG-1'!P8</f>
        <v>12</v>
      </c>
      <c r="D8" s="60">
        <f>'Dec-17,Mor,Eve, PPG-1'!D8+'Dec-17,Mor,Eve, PPG-1'!Q8</f>
        <v>151.38</v>
      </c>
      <c r="E8" s="60">
        <f>'Dec-17,Mor,Eve, PPG-1'!E8+'Dec-17,Mor,Eve, PPG-1'!R8</f>
        <v>7</v>
      </c>
      <c r="F8" s="60">
        <f>'Dec-17,Mor,Eve, PPG-1'!F8+'Dec-17,Mor,Eve, PPG-1'!S8</f>
        <v>56.18</v>
      </c>
      <c r="G8" s="60">
        <f>'Dec-17,Mor,Eve, PPG-1'!G8+'Dec-17,Mor,Eve, PPG-1'!T8</f>
        <v>0</v>
      </c>
      <c r="H8" s="60">
        <f>'Dec-17,Mor,Eve, PPG-1'!H8+'Dec-17,Mor,Eve, PPG-1'!U8</f>
        <v>0</v>
      </c>
      <c r="I8" s="60">
        <f>'Dec-17,Mor,Eve, PPG-1'!I8+'Dec-17,Mor,Eve, PPG-1'!V8</f>
        <v>3</v>
      </c>
      <c r="J8" s="60">
        <f>'Dec-17,Mor,Eve, PPG-1'!J8+'Dec-17,Mor,Eve, PPG-1'!W8</f>
        <v>9.9499999999999993</v>
      </c>
      <c r="K8" s="60">
        <f>'Dec-17,Mor,Eve, PPG-1'!K8+'Dec-17,Mor,Eve, PPG-1'!X8</f>
        <v>5</v>
      </c>
      <c r="L8" s="60">
        <f>'Dec-17,Mor,Eve, PPG-1'!L8+'Dec-17,Mor,Eve, PPG-1'!Y8</f>
        <v>24.65</v>
      </c>
      <c r="M8" s="60">
        <f t="shared" si="0"/>
        <v>27</v>
      </c>
      <c r="N8" s="67">
        <f t="shared" si="1"/>
        <v>242.16</v>
      </c>
      <c r="Q8" s="86"/>
    </row>
    <row r="9" spans="1:48">
      <c r="B9" s="66">
        <v>6</v>
      </c>
      <c r="C9" s="60">
        <f>'Dec-17,Mor,Eve, PPG-1'!C9+'Dec-17,Mor,Eve, PPG-1'!P9</f>
        <v>12</v>
      </c>
      <c r="D9" s="60">
        <f>'Dec-17,Mor,Eve, PPG-1'!D9+'Dec-17,Mor,Eve, PPG-1'!Q9</f>
        <v>163.51999999999998</v>
      </c>
      <c r="E9" s="60">
        <f>'Dec-17,Mor,Eve, PPG-1'!E9+'Dec-17,Mor,Eve, PPG-1'!R9</f>
        <v>8</v>
      </c>
      <c r="F9" s="60">
        <f>'Dec-17,Mor,Eve, PPG-1'!F9+'Dec-17,Mor,Eve, PPG-1'!S9</f>
        <v>78.12</v>
      </c>
      <c r="G9" s="60">
        <f>'Dec-17,Mor,Eve, PPG-1'!G9+'Dec-17,Mor,Eve, PPG-1'!T9</f>
        <v>1</v>
      </c>
      <c r="H9" s="60">
        <f>'Dec-17,Mor,Eve, PPG-1'!H9+'Dec-17,Mor,Eve, PPG-1'!U9</f>
        <v>2</v>
      </c>
      <c r="I9" s="60">
        <f>'Dec-17,Mor,Eve, PPG-1'!I9+'Dec-17,Mor,Eve, PPG-1'!V9</f>
        <v>3</v>
      </c>
      <c r="J9" s="60">
        <f>'Dec-17,Mor,Eve, PPG-1'!J9+'Dec-17,Mor,Eve, PPG-1'!W9</f>
        <v>11.33</v>
      </c>
      <c r="K9" s="60">
        <f>'Dec-17,Mor,Eve, PPG-1'!K9+'Dec-17,Mor,Eve, PPG-1'!X9</f>
        <v>4</v>
      </c>
      <c r="L9" s="60">
        <f>'Dec-17,Mor,Eve, PPG-1'!L9+'Dec-17,Mor,Eve, PPG-1'!Y9</f>
        <v>33.79</v>
      </c>
      <c r="M9" s="60">
        <f t="shared" si="0"/>
        <v>28</v>
      </c>
      <c r="N9" s="67">
        <f t="shared" si="1"/>
        <v>288.76</v>
      </c>
    </row>
    <row r="10" spans="1:48">
      <c r="B10" s="66">
        <v>7</v>
      </c>
      <c r="C10" s="60">
        <f>'Dec-17,Mor,Eve, PPG-1'!C10+'Dec-17,Mor,Eve, PPG-1'!P10</f>
        <v>12</v>
      </c>
      <c r="D10" s="60">
        <f>'Dec-17,Mor,Eve, PPG-1'!D10+'Dec-17,Mor,Eve, PPG-1'!Q10</f>
        <v>135.11000000000001</v>
      </c>
      <c r="E10" s="60">
        <f>'Dec-17,Mor,Eve, PPG-1'!E10+'Dec-17,Mor,Eve, PPG-1'!R10</f>
        <v>8</v>
      </c>
      <c r="F10" s="60">
        <f>'Dec-17,Mor,Eve, PPG-1'!F10+'Dec-17,Mor,Eve, PPG-1'!S10</f>
        <v>75.8</v>
      </c>
      <c r="G10" s="60">
        <f>'Dec-17,Mor,Eve, PPG-1'!G10+'Dec-17,Mor,Eve, PPG-1'!T10</f>
        <v>0</v>
      </c>
      <c r="H10" s="60">
        <f>'Dec-17,Mor,Eve, PPG-1'!H10+'Dec-17,Mor,Eve, PPG-1'!U10</f>
        <v>0</v>
      </c>
      <c r="I10" s="60">
        <f>'Dec-17,Mor,Eve, PPG-1'!I10+'Dec-17,Mor,Eve, PPG-1'!V10</f>
        <v>2</v>
      </c>
      <c r="J10" s="60">
        <f>'Dec-17,Mor,Eve, PPG-1'!J10+'Dec-17,Mor,Eve, PPG-1'!W10</f>
        <v>6.54</v>
      </c>
      <c r="K10" s="60">
        <f>'Dec-17,Mor,Eve, PPG-1'!K10+'Dec-17,Mor,Eve, PPG-1'!X10</f>
        <v>3</v>
      </c>
      <c r="L10" s="60">
        <f>'Dec-17,Mor,Eve, PPG-1'!L10+'Dec-17,Mor,Eve, PPG-1'!Y10</f>
        <v>35.42</v>
      </c>
      <c r="M10" s="60">
        <f t="shared" si="0"/>
        <v>25</v>
      </c>
      <c r="N10" s="67">
        <f t="shared" si="1"/>
        <v>252.87</v>
      </c>
    </row>
    <row r="11" spans="1:48">
      <c r="B11" s="66">
        <v>8</v>
      </c>
      <c r="C11" s="60">
        <f>'Dec-17,Mor,Eve, PPG-1'!C11+'Dec-17,Mor,Eve, PPG-1'!P11</f>
        <v>14</v>
      </c>
      <c r="D11" s="60">
        <f>'Dec-17,Mor,Eve, PPG-1'!D11+'Dec-17,Mor,Eve, PPG-1'!Q11</f>
        <v>146.05000000000001</v>
      </c>
      <c r="E11" s="60">
        <f>'Dec-17,Mor,Eve, PPG-1'!E11+'Dec-17,Mor,Eve, PPG-1'!R11</f>
        <v>7</v>
      </c>
      <c r="F11" s="60">
        <f>'Dec-17,Mor,Eve, PPG-1'!F11+'Dec-17,Mor,Eve, PPG-1'!S11</f>
        <v>87.95</v>
      </c>
      <c r="G11" s="60">
        <f>'Dec-17,Mor,Eve, PPG-1'!G11+'Dec-17,Mor,Eve, PPG-1'!T11</f>
        <v>1</v>
      </c>
      <c r="H11" s="60">
        <f>'Dec-17,Mor,Eve, PPG-1'!H11+'Dec-17,Mor,Eve, PPG-1'!U11</f>
        <v>5</v>
      </c>
      <c r="I11" s="60">
        <f>'Dec-17,Mor,Eve, PPG-1'!I11+'Dec-17,Mor,Eve, PPG-1'!V11</f>
        <v>2</v>
      </c>
      <c r="J11" s="60">
        <f>'Dec-17,Mor,Eve, PPG-1'!J11+'Dec-17,Mor,Eve, PPG-1'!W11</f>
        <v>6.08</v>
      </c>
      <c r="K11" s="60">
        <f>'Dec-17,Mor,Eve, PPG-1'!K11+'Dec-17,Mor,Eve, PPG-1'!X11</f>
        <v>5</v>
      </c>
      <c r="L11" s="60">
        <f>'Dec-17,Mor,Eve, PPG-1'!L11+'Dec-17,Mor,Eve, PPG-1'!Y11</f>
        <v>29.08</v>
      </c>
      <c r="M11" s="60">
        <f t="shared" si="0"/>
        <v>29</v>
      </c>
      <c r="N11" s="67">
        <f t="shared" si="1"/>
        <v>274.16000000000003</v>
      </c>
    </row>
    <row r="12" spans="1:48">
      <c r="B12" s="66">
        <v>9</v>
      </c>
      <c r="C12" s="60">
        <f>'Dec-17,Mor,Eve, PPG-1'!C12+'Dec-17,Mor,Eve, PPG-1'!P12</f>
        <v>11</v>
      </c>
      <c r="D12" s="60">
        <f>'Dec-17,Mor,Eve, PPG-1'!D12+'Dec-17,Mor,Eve, PPG-1'!Q12</f>
        <v>125.66</v>
      </c>
      <c r="E12" s="60">
        <f>'Dec-17,Mor,Eve, PPG-1'!E12+'Dec-17,Mor,Eve, PPG-1'!R12</f>
        <v>8</v>
      </c>
      <c r="F12" s="60">
        <f>'Dec-17,Mor,Eve, PPG-1'!F12+'Dec-17,Mor,Eve, PPG-1'!S12</f>
        <v>51.81</v>
      </c>
      <c r="G12" s="60">
        <f>'Dec-17,Mor,Eve, PPG-1'!G12+'Dec-17,Mor,Eve, PPG-1'!T12</f>
        <v>0</v>
      </c>
      <c r="H12" s="60">
        <f>'Dec-17,Mor,Eve, PPG-1'!H12+'Dec-17,Mor,Eve, PPG-1'!U12</f>
        <v>0</v>
      </c>
      <c r="I12" s="60">
        <f>'Dec-17,Mor,Eve, PPG-1'!I12+'Dec-17,Mor,Eve, PPG-1'!V12</f>
        <v>2</v>
      </c>
      <c r="J12" s="60">
        <f>'Dec-17,Mor,Eve, PPG-1'!J12+'Dec-17,Mor,Eve, PPG-1'!W12</f>
        <v>4.43</v>
      </c>
      <c r="K12" s="60">
        <f>'Dec-17,Mor,Eve, PPG-1'!K12+'Dec-17,Mor,Eve, PPG-1'!X12</f>
        <v>2</v>
      </c>
      <c r="L12" s="60">
        <f>'Dec-17,Mor,Eve, PPG-1'!L12+'Dec-17,Mor,Eve, PPG-1'!Y12</f>
        <v>30.99</v>
      </c>
      <c r="M12" s="60">
        <f t="shared" si="0"/>
        <v>23</v>
      </c>
      <c r="N12" s="67">
        <f t="shared" si="1"/>
        <v>212.89</v>
      </c>
    </row>
    <row r="13" spans="1:48">
      <c r="B13" s="66">
        <v>10</v>
      </c>
      <c r="C13" s="60">
        <f>'Dec-17,Mor,Eve, PPG-1'!C13+'Dec-17,Mor,Eve, PPG-1'!P13</f>
        <v>7</v>
      </c>
      <c r="D13" s="60">
        <f>'Dec-17,Mor,Eve, PPG-1'!D13+'Dec-17,Mor,Eve, PPG-1'!Q13</f>
        <v>70.66</v>
      </c>
      <c r="E13" s="60">
        <f>'Dec-17,Mor,Eve, PPG-1'!E13+'Dec-17,Mor,Eve, PPG-1'!R13</f>
        <v>5</v>
      </c>
      <c r="F13" s="60">
        <f>'Dec-17,Mor,Eve, PPG-1'!F13+'Dec-17,Mor,Eve, PPG-1'!S13</f>
        <v>35</v>
      </c>
      <c r="G13" s="60">
        <f>'Dec-17,Mor,Eve, PPG-1'!G13+'Dec-17,Mor,Eve, PPG-1'!T13</f>
        <v>1</v>
      </c>
      <c r="H13" s="60">
        <f>'Dec-17,Mor,Eve, PPG-1'!H13+'Dec-17,Mor,Eve, PPG-1'!U13</f>
        <v>4.21</v>
      </c>
      <c r="I13" s="60">
        <f>'Dec-17,Mor,Eve, PPG-1'!I13+'Dec-17,Mor,Eve, PPG-1'!V13</f>
        <v>1</v>
      </c>
      <c r="J13" s="60">
        <f>'Dec-17,Mor,Eve, PPG-1'!J13+'Dec-17,Mor,Eve, PPG-1'!W13</f>
        <v>5.96</v>
      </c>
      <c r="K13" s="60">
        <f>'Dec-17,Mor,Eve, PPG-1'!K13+'Dec-17,Mor,Eve, PPG-1'!X13</f>
        <v>3</v>
      </c>
      <c r="L13" s="60">
        <f>'Dec-17,Mor,Eve, PPG-1'!L13+'Dec-17,Mor,Eve, PPG-1'!Y13</f>
        <v>20.87</v>
      </c>
      <c r="M13" s="60">
        <f t="shared" si="0"/>
        <v>17</v>
      </c>
      <c r="N13" s="67">
        <f t="shared" si="1"/>
        <v>136.69999999999999</v>
      </c>
    </row>
    <row r="14" spans="1:48">
      <c r="B14" s="66">
        <v>11</v>
      </c>
      <c r="C14" s="60">
        <f>'Dec-17,Mor,Eve, PPG-1'!C14+'Dec-17,Mor,Eve, PPG-1'!P14</f>
        <v>15</v>
      </c>
      <c r="D14" s="60">
        <f>'Dec-17,Mor,Eve, PPG-1'!D14+'Dec-17,Mor,Eve, PPG-1'!Q14</f>
        <v>154.89000000000001</v>
      </c>
      <c r="E14" s="60">
        <f>'Dec-17,Mor,Eve, PPG-1'!E14+'Dec-17,Mor,Eve, PPG-1'!R14</f>
        <v>10</v>
      </c>
      <c r="F14" s="60">
        <f>'Dec-17,Mor,Eve, PPG-1'!F14+'Dec-17,Mor,Eve, PPG-1'!S14</f>
        <v>90.67</v>
      </c>
      <c r="G14" s="60">
        <f>'Dec-17,Mor,Eve, PPG-1'!G14+'Dec-17,Mor,Eve, PPG-1'!T14</f>
        <v>0</v>
      </c>
      <c r="H14" s="60">
        <f>'Dec-17,Mor,Eve, PPG-1'!H14+'Dec-17,Mor,Eve, PPG-1'!U14</f>
        <v>0</v>
      </c>
      <c r="I14" s="60">
        <f>'Dec-17,Mor,Eve, PPG-1'!I14+'Dec-17,Mor,Eve, PPG-1'!V14</f>
        <v>4</v>
      </c>
      <c r="J14" s="60">
        <f>'Dec-17,Mor,Eve, PPG-1'!J14+'Dec-17,Mor,Eve, PPG-1'!W14</f>
        <v>16.09</v>
      </c>
      <c r="K14" s="60">
        <f>'Dec-17,Mor,Eve, PPG-1'!K14+'Dec-17,Mor,Eve, PPG-1'!X14</f>
        <v>5</v>
      </c>
      <c r="L14" s="60">
        <f>'Dec-17,Mor,Eve, PPG-1'!L14+'Dec-17,Mor,Eve, PPG-1'!Y14</f>
        <v>55</v>
      </c>
      <c r="M14" s="60">
        <f t="shared" si="0"/>
        <v>34</v>
      </c>
      <c r="N14" s="67">
        <f t="shared" si="1"/>
        <v>316.64999999999998</v>
      </c>
    </row>
    <row r="15" spans="1:48">
      <c r="B15" s="66">
        <v>12</v>
      </c>
      <c r="C15" s="60">
        <f>'Dec-17,Mor,Eve, PPG-1'!C15+'Dec-17,Mor,Eve, PPG-1'!P15</f>
        <v>15</v>
      </c>
      <c r="D15" s="60">
        <f>'Dec-17,Mor,Eve, PPG-1'!D15+'Dec-17,Mor,Eve, PPG-1'!Q15</f>
        <v>128.5</v>
      </c>
      <c r="E15" s="60">
        <f>'Dec-17,Mor,Eve, PPG-1'!E15+'Dec-17,Mor,Eve, PPG-1'!R15</f>
        <v>6</v>
      </c>
      <c r="F15" s="60">
        <f>'Dec-17,Mor,Eve, PPG-1'!F15+'Dec-17,Mor,Eve, PPG-1'!S15</f>
        <v>66.400000000000006</v>
      </c>
      <c r="G15" s="60">
        <f>'Dec-17,Mor,Eve, PPG-1'!G15+'Dec-17,Mor,Eve, PPG-1'!T15</f>
        <v>1</v>
      </c>
      <c r="H15" s="60">
        <f>'Dec-17,Mor,Eve, PPG-1'!H15+'Dec-17,Mor,Eve, PPG-1'!U15</f>
        <v>4</v>
      </c>
      <c r="I15" s="60">
        <f>'Dec-17,Mor,Eve, PPG-1'!I15+'Dec-17,Mor,Eve, PPG-1'!V15</f>
        <v>1</v>
      </c>
      <c r="J15" s="60">
        <f>'Dec-17,Mor,Eve, PPG-1'!J15+'Dec-17,Mor,Eve, PPG-1'!W15</f>
        <v>3.35</v>
      </c>
      <c r="K15" s="60">
        <f>'Dec-17,Mor,Eve, PPG-1'!K15+'Dec-17,Mor,Eve, PPG-1'!X15</f>
        <v>5</v>
      </c>
      <c r="L15" s="60">
        <f>'Dec-17,Mor,Eve, PPG-1'!L15+'Dec-17,Mor,Eve, PPG-1'!Y15</f>
        <v>29.479999999999997</v>
      </c>
      <c r="M15" s="60">
        <f t="shared" si="0"/>
        <v>28</v>
      </c>
      <c r="N15" s="67">
        <f t="shared" si="1"/>
        <v>231.73000000000002</v>
      </c>
    </row>
    <row r="16" spans="1:48">
      <c r="B16" s="66">
        <v>13</v>
      </c>
      <c r="C16" s="60">
        <f>'Dec-17,Mor,Eve, PPG-1'!C16+'Dec-17,Mor,Eve, PPG-1'!P16</f>
        <v>14</v>
      </c>
      <c r="D16" s="60">
        <f>'Dec-17,Mor,Eve, PPG-1'!D16+'Dec-17,Mor,Eve, PPG-1'!Q16</f>
        <v>162.93</v>
      </c>
      <c r="E16" s="60">
        <f>'Dec-17,Mor,Eve, PPG-1'!E16+'Dec-17,Mor,Eve, PPG-1'!R16</f>
        <v>9</v>
      </c>
      <c r="F16" s="60">
        <f>'Dec-17,Mor,Eve, PPG-1'!F16+'Dec-17,Mor,Eve, PPG-1'!S16</f>
        <v>91.36</v>
      </c>
      <c r="G16" s="60">
        <f>'Dec-17,Mor,Eve, PPG-1'!G16+'Dec-17,Mor,Eve, PPG-1'!T16</f>
        <v>1</v>
      </c>
      <c r="H16" s="60">
        <f>'Dec-17,Mor,Eve, PPG-1'!H16+'Dec-17,Mor,Eve, PPG-1'!U16</f>
        <v>5</v>
      </c>
      <c r="I16" s="60">
        <f>'Dec-17,Mor,Eve, PPG-1'!I16+'Dec-17,Mor,Eve, PPG-1'!V16</f>
        <v>3</v>
      </c>
      <c r="J16" s="60">
        <f>'Dec-17,Mor,Eve, PPG-1'!J16+'Dec-17,Mor,Eve, PPG-1'!W16</f>
        <v>9.34</v>
      </c>
      <c r="K16" s="60">
        <f>'Dec-17,Mor,Eve, PPG-1'!K16+'Dec-17,Mor,Eve, PPG-1'!X16</f>
        <v>6</v>
      </c>
      <c r="L16" s="60">
        <f>'Dec-17,Mor,Eve, PPG-1'!L16+'Dec-17,Mor,Eve, PPG-1'!Y16</f>
        <v>48.49</v>
      </c>
      <c r="M16" s="60">
        <f t="shared" si="0"/>
        <v>33</v>
      </c>
      <c r="N16" s="67">
        <f t="shared" si="1"/>
        <v>317.12</v>
      </c>
    </row>
    <row r="17" spans="2:14">
      <c r="B17" s="66">
        <v>14</v>
      </c>
      <c r="C17" s="60">
        <f>'Dec-17,Mor,Eve, PPG-1'!C17+'Dec-17,Mor,Eve, PPG-1'!P17</f>
        <v>13</v>
      </c>
      <c r="D17" s="60">
        <f>'Dec-17,Mor,Eve, PPG-1'!D17+'Dec-17,Mor,Eve, PPG-1'!Q17</f>
        <v>113.72</v>
      </c>
      <c r="E17" s="60">
        <f>'Dec-17,Mor,Eve, PPG-1'!E17+'Dec-17,Mor,Eve, PPG-1'!R17</f>
        <v>8</v>
      </c>
      <c r="F17" s="60">
        <f>'Dec-17,Mor,Eve, PPG-1'!F17+'Dec-17,Mor,Eve, PPG-1'!S17</f>
        <v>62.19</v>
      </c>
      <c r="G17" s="60">
        <f>'Dec-17,Mor,Eve, PPG-1'!G17+'Dec-17,Mor,Eve, PPG-1'!T17</f>
        <v>1</v>
      </c>
      <c r="H17" s="60">
        <f>'Dec-17,Mor,Eve, PPG-1'!H17+'Dec-17,Mor,Eve, PPG-1'!U17</f>
        <v>5</v>
      </c>
      <c r="I17" s="60">
        <f>'Dec-17,Mor,Eve, PPG-1'!I17+'Dec-17,Mor,Eve, PPG-1'!V17</f>
        <v>3</v>
      </c>
      <c r="J17" s="60">
        <f>'Dec-17,Mor,Eve, PPG-1'!J17+'Dec-17,Mor,Eve, PPG-1'!W17</f>
        <v>8</v>
      </c>
      <c r="K17" s="60">
        <f>'Dec-17,Mor,Eve, PPG-1'!K17+'Dec-17,Mor,Eve, PPG-1'!X17</f>
        <v>3</v>
      </c>
      <c r="L17" s="60">
        <f>'Dec-17,Mor,Eve, PPG-1'!L17+'Dec-17,Mor,Eve, PPG-1'!Y17</f>
        <v>27.44</v>
      </c>
      <c r="M17" s="60">
        <f t="shared" si="0"/>
        <v>28</v>
      </c>
      <c r="N17" s="67">
        <f t="shared" si="1"/>
        <v>216.35</v>
      </c>
    </row>
    <row r="18" spans="2:14">
      <c r="B18" s="66">
        <v>15</v>
      </c>
      <c r="C18" s="60">
        <f>'Dec-17,Mor,Eve, PPG-1'!C18+'Dec-17,Mor,Eve, PPG-1'!P18</f>
        <v>16</v>
      </c>
      <c r="D18" s="60">
        <f>'Dec-17,Mor,Eve, PPG-1'!D18+'Dec-17,Mor,Eve, PPG-1'!Q18</f>
        <v>120.85</v>
      </c>
      <c r="E18" s="60">
        <f>'Dec-17,Mor,Eve, PPG-1'!E18+'Dec-17,Mor,Eve, PPG-1'!R18</f>
        <v>7</v>
      </c>
      <c r="F18" s="60">
        <f>'Dec-17,Mor,Eve, PPG-1'!F18+'Dec-17,Mor,Eve, PPG-1'!S18</f>
        <v>66.97</v>
      </c>
      <c r="G18" s="60">
        <f>'Dec-17,Mor,Eve, PPG-1'!G18+'Dec-17,Mor,Eve, PPG-1'!T18</f>
        <v>1</v>
      </c>
      <c r="H18" s="60">
        <f>'Dec-17,Mor,Eve, PPG-1'!H18+'Dec-17,Mor,Eve, PPG-1'!U18</f>
        <v>5</v>
      </c>
      <c r="I18" s="60">
        <f>'Dec-17,Mor,Eve, PPG-1'!I18+'Dec-17,Mor,Eve, PPG-1'!V18</f>
        <v>4</v>
      </c>
      <c r="J18" s="60">
        <f>'Dec-17,Mor,Eve, PPG-1'!J18+'Dec-17,Mor,Eve, PPG-1'!W18</f>
        <v>9.2899999999999991</v>
      </c>
      <c r="K18" s="60">
        <f>'Dec-17,Mor,Eve, PPG-1'!K18+'Dec-17,Mor,Eve, PPG-1'!X18</f>
        <v>6</v>
      </c>
      <c r="L18" s="60">
        <f>'Dec-17,Mor,Eve, PPG-1'!L18+'Dec-17,Mor,Eve, PPG-1'!Y18</f>
        <v>39.07</v>
      </c>
      <c r="M18" s="60">
        <f t="shared" si="0"/>
        <v>34</v>
      </c>
      <c r="N18" s="67">
        <f t="shared" si="1"/>
        <v>241.18</v>
      </c>
    </row>
    <row r="19" spans="2:14">
      <c r="B19" s="66">
        <v>16</v>
      </c>
      <c r="C19" s="60">
        <f>'Dec-17,Mor,Eve, PPG-1'!C19+'Dec-17,Mor,Eve, PPG-1'!P19</f>
        <v>14</v>
      </c>
      <c r="D19" s="60">
        <f>'Dec-17,Mor,Eve, PPG-1'!D19+'Dec-17,Mor,Eve, PPG-1'!Q19</f>
        <v>138.81</v>
      </c>
      <c r="E19" s="60">
        <f>'Dec-17,Mor,Eve, PPG-1'!E19+'Dec-17,Mor,Eve, PPG-1'!R19</f>
        <v>13</v>
      </c>
      <c r="F19" s="60">
        <f>'Dec-17,Mor,Eve, PPG-1'!F19+'Dec-17,Mor,Eve, PPG-1'!S19</f>
        <v>90.03</v>
      </c>
      <c r="G19" s="60">
        <f>'Dec-17,Mor,Eve, PPG-1'!G19+'Dec-17,Mor,Eve, PPG-1'!T19</f>
        <v>2</v>
      </c>
      <c r="H19" s="60">
        <f>'Dec-17,Mor,Eve, PPG-1'!H19+'Dec-17,Mor,Eve, PPG-1'!U19</f>
        <v>6</v>
      </c>
      <c r="I19" s="60">
        <f>'Dec-17,Mor,Eve, PPG-1'!I19+'Dec-17,Mor,Eve, PPG-1'!V19</f>
        <v>3</v>
      </c>
      <c r="J19" s="60">
        <f>'Dec-17,Mor,Eve, PPG-1'!J19+'Dec-17,Mor,Eve, PPG-1'!W19</f>
        <v>12.57</v>
      </c>
      <c r="K19" s="60">
        <f>'Dec-17,Mor,Eve, PPG-1'!K19+'Dec-17,Mor,Eve, PPG-1'!X19</f>
        <v>5</v>
      </c>
      <c r="L19" s="60">
        <f>'Dec-17,Mor,Eve, PPG-1'!L19+'Dec-17,Mor,Eve, PPG-1'!Y19</f>
        <v>28.78</v>
      </c>
      <c r="M19" s="60">
        <f t="shared" si="0"/>
        <v>37</v>
      </c>
      <c r="N19" s="67">
        <f t="shared" si="1"/>
        <v>276.19</v>
      </c>
    </row>
    <row r="20" spans="2:14">
      <c r="B20" s="66">
        <v>17</v>
      </c>
      <c r="C20" s="60">
        <f>'Dec-17,Mor,Eve, PPG-1'!C20+'Dec-17,Mor,Eve, PPG-1'!P20</f>
        <v>7</v>
      </c>
      <c r="D20" s="60">
        <f>'Dec-17,Mor,Eve, PPG-1'!D20+'Dec-17,Mor,Eve, PPG-1'!Q20</f>
        <v>90.05</v>
      </c>
      <c r="E20" s="60">
        <f>'Dec-17,Mor,Eve, PPG-1'!E20+'Dec-17,Mor,Eve, PPG-1'!R20</f>
        <v>4</v>
      </c>
      <c r="F20" s="60">
        <f>'Dec-17,Mor,Eve, PPG-1'!F20+'Dec-17,Mor,Eve, PPG-1'!S20</f>
        <v>42</v>
      </c>
      <c r="G20" s="60">
        <f>'Dec-17,Mor,Eve, PPG-1'!G20+'Dec-17,Mor,Eve, PPG-1'!T20</f>
        <v>0</v>
      </c>
      <c r="H20" s="60">
        <f>'Dec-17,Mor,Eve, PPG-1'!H20+'Dec-17,Mor,Eve, PPG-1'!U20</f>
        <v>0</v>
      </c>
      <c r="I20" s="60">
        <f>'Dec-17,Mor,Eve, PPG-1'!I20+'Dec-17,Mor,Eve, PPG-1'!V20</f>
        <v>1</v>
      </c>
      <c r="J20" s="60">
        <f>'Dec-17,Mor,Eve, PPG-1'!J20+'Dec-17,Mor,Eve, PPG-1'!W20</f>
        <v>2.0099999999999998</v>
      </c>
      <c r="K20" s="60">
        <f>'Dec-17,Mor,Eve, PPG-1'!K20+'Dec-17,Mor,Eve, PPG-1'!X20</f>
        <v>2</v>
      </c>
      <c r="L20" s="60">
        <f>'Dec-17,Mor,Eve, PPG-1'!L20+'Dec-17,Mor,Eve, PPG-1'!Y20</f>
        <v>16.25</v>
      </c>
      <c r="M20" s="60">
        <f t="shared" si="0"/>
        <v>14</v>
      </c>
      <c r="N20" s="67">
        <f t="shared" si="1"/>
        <v>150.31</v>
      </c>
    </row>
    <row r="21" spans="2:14">
      <c r="B21" s="66">
        <v>18</v>
      </c>
      <c r="C21" s="60">
        <f>'Dec-17,Mor,Eve, PPG-1'!C21+'Dec-17,Mor,Eve, PPG-1'!P21</f>
        <v>14</v>
      </c>
      <c r="D21" s="60">
        <f>'Dec-17,Mor,Eve, PPG-1'!D21+'Dec-17,Mor,Eve, PPG-1'!Q21</f>
        <v>198.56</v>
      </c>
      <c r="E21" s="60">
        <f>'Dec-17,Mor,Eve, PPG-1'!E21+'Dec-17,Mor,Eve, PPG-1'!R21</f>
        <v>8</v>
      </c>
      <c r="F21" s="60">
        <f>'Dec-17,Mor,Eve, PPG-1'!F21+'Dec-17,Mor,Eve, PPG-1'!S21</f>
        <v>78.94</v>
      </c>
      <c r="G21" s="60">
        <f>'Dec-17,Mor,Eve, PPG-1'!G21+'Dec-17,Mor,Eve, PPG-1'!T21</f>
        <v>0</v>
      </c>
      <c r="H21" s="60">
        <f>'Dec-17,Mor,Eve, PPG-1'!H21+'Dec-17,Mor,Eve, PPG-1'!U21</f>
        <v>0</v>
      </c>
      <c r="I21" s="60">
        <f>'Dec-17,Mor,Eve, PPG-1'!I21+'Dec-17,Mor,Eve, PPG-1'!V21</f>
        <v>2</v>
      </c>
      <c r="J21" s="60">
        <f>'Dec-17,Mor,Eve, PPG-1'!J21+'Dec-17,Mor,Eve, PPG-1'!W21</f>
        <v>8.44</v>
      </c>
      <c r="K21" s="60">
        <f>'Dec-17,Mor,Eve, PPG-1'!K21+'Dec-17,Mor,Eve, PPG-1'!X21</f>
        <v>7</v>
      </c>
      <c r="L21" s="60">
        <f>'Dec-17,Mor,Eve, PPG-1'!L21+'Dec-17,Mor,Eve, PPG-1'!Y21</f>
        <v>55.47</v>
      </c>
      <c r="M21" s="60">
        <f t="shared" si="0"/>
        <v>31</v>
      </c>
      <c r="N21" s="67">
        <f t="shared" si="1"/>
        <v>341.40999999999997</v>
      </c>
    </row>
    <row r="22" spans="2:14">
      <c r="B22" s="66">
        <v>19</v>
      </c>
      <c r="C22" s="60">
        <f>'Dec-17,Mor,Eve, PPG-1'!C22+'Dec-17,Mor,Eve, PPG-1'!P22</f>
        <v>16</v>
      </c>
      <c r="D22" s="60">
        <f>'Dec-17,Mor,Eve, PPG-1'!D22+'Dec-17,Mor,Eve, PPG-1'!Q22</f>
        <v>160.67000000000002</v>
      </c>
      <c r="E22" s="60">
        <f>'Dec-17,Mor,Eve, PPG-1'!E22+'Dec-17,Mor,Eve, PPG-1'!R22</f>
        <v>13</v>
      </c>
      <c r="F22" s="60">
        <f>'Dec-17,Mor,Eve, PPG-1'!F22+'Dec-17,Mor,Eve, PPG-1'!S22</f>
        <v>80.709999999999994</v>
      </c>
      <c r="G22" s="60">
        <f>'Dec-17,Mor,Eve, PPG-1'!G22+'Dec-17,Mor,Eve, PPG-1'!T22</f>
        <v>0</v>
      </c>
      <c r="H22" s="60">
        <f>'Dec-17,Mor,Eve, PPG-1'!H22+'Dec-17,Mor,Eve, PPG-1'!U22</f>
        <v>0</v>
      </c>
      <c r="I22" s="60">
        <f>'Dec-17,Mor,Eve, PPG-1'!I22+'Dec-17,Mor,Eve, PPG-1'!V22</f>
        <v>1</v>
      </c>
      <c r="J22" s="60">
        <f>'Dec-17,Mor,Eve, PPG-1'!J22+'Dec-17,Mor,Eve, PPG-1'!W22</f>
        <v>2.5</v>
      </c>
      <c r="K22" s="60">
        <f>'Dec-17,Mor,Eve, PPG-1'!K22+'Dec-17,Mor,Eve, PPG-1'!X22</f>
        <v>5</v>
      </c>
      <c r="L22" s="60">
        <f>'Dec-17,Mor,Eve, PPG-1'!L22+'Dec-17,Mor,Eve, PPG-1'!Y22</f>
        <v>31.75</v>
      </c>
      <c r="M22" s="60">
        <f t="shared" si="0"/>
        <v>35</v>
      </c>
      <c r="N22" s="67">
        <f t="shared" si="1"/>
        <v>275.63</v>
      </c>
    </row>
    <row r="23" spans="2:14">
      <c r="B23" s="66">
        <v>20</v>
      </c>
      <c r="C23" s="60">
        <f>'Dec-17,Mor,Eve, PPG-1'!C23+'Dec-17,Mor,Eve, PPG-1'!P23</f>
        <v>17</v>
      </c>
      <c r="D23" s="60">
        <f>'Dec-17,Mor,Eve, PPG-1'!D23+'Dec-17,Mor,Eve, PPG-1'!Q23</f>
        <v>167.41</v>
      </c>
      <c r="E23" s="60">
        <f>'Dec-17,Mor,Eve, PPG-1'!E23+'Dec-17,Mor,Eve, PPG-1'!R23</f>
        <v>12</v>
      </c>
      <c r="F23" s="60">
        <f>'Dec-17,Mor,Eve, PPG-1'!F23+'Dec-17,Mor,Eve, PPG-1'!S23</f>
        <v>77.540000000000006</v>
      </c>
      <c r="G23" s="60">
        <f>'Dec-17,Mor,Eve, PPG-1'!G23+'Dec-17,Mor,Eve, PPG-1'!T23</f>
        <v>1</v>
      </c>
      <c r="H23" s="60">
        <f>'Dec-17,Mor,Eve, PPG-1'!H23+'Dec-17,Mor,Eve, PPG-1'!U23</f>
        <v>3</v>
      </c>
      <c r="I23" s="60">
        <f>'Dec-17,Mor,Eve, PPG-1'!I23+'Dec-17,Mor,Eve, PPG-1'!V23</f>
        <v>7</v>
      </c>
      <c r="J23" s="60">
        <f>'Dec-17,Mor,Eve, PPG-1'!J23+'Dec-17,Mor,Eve, PPG-1'!W23</f>
        <v>28.630000000000003</v>
      </c>
      <c r="K23" s="60">
        <f>'Dec-17,Mor,Eve, PPG-1'!K23+'Dec-17,Mor,Eve, PPG-1'!X23</f>
        <v>7</v>
      </c>
      <c r="L23" s="60">
        <f>'Dec-17,Mor,Eve, PPG-1'!L23+'Dec-17,Mor,Eve, PPG-1'!Y23</f>
        <v>40.950000000000003</v>
      </c>
      <c r="M23" s="60">
        <f t="shared" si="0"/>
        <v>44</v>
      </c>
      <c r="N23" s="67">
        <f t="shared" si="1"/>
        <v>317.52999999999997</v>
      </c>
    </row>
    <row r="24" spans="2:14">
      <c r="B24" s="66">
        <v>21</v>
      </c>
      <c r="C24" s="60">
        <f>'Dec-17,Mor,Eve, PPG-1'!C24+'Dec-17,Mor,Eve, PPG-1'!P24</f>
        <v>16</v>
      </c>
      <c r="D24" s="60">
        <f>'Dec-17,Mor,Eve, PPG-1'!D24+'Dec-17,Mor,Eve, PPG-1'!Q24</f>
        <v>206.38</v>
      </c>
      <c r="E24" s="60">
        <f>'Dec-17,Mor,Eve, PPG-1'!E24+'Dec-17,Mor,Eve, PPG-1'!R24</f>
        <v>10</v>
      </c>
      <c r="F24" s="60">
        <f>'Dec-17,Mor,Eve, PPG-1'!F24+'Dec-17,Mor,Eve, PPG-1'!S24</f>
        <v>95.72999999999999</v>
      </c>
      <c r="G24" s="60">
        <f>'Dec-17,Mor,Eve, PPG-1'!G24+'Dec-17,Mor,Eve, PPG-1'!T24</f>
        <v>2</v>
      </c>
      <c r="H24" s="60">
        <f>'Dec-17,Mor,Eve, PPG-1'!H24+'Dec-17,Mor,Eve, PPG-1'!U24</f>
        <v>8</v>
      </c>
      <c r="I24" s="60">
        <f>'Dec-17,Mor,Eve, PPG-1'!I24+'Dec-17,Mor,Eve, PPG-1'!V24</f>
        <v>2</v>
      </c>
      <c r="J24" s="60">
        <f>'Dec-17,Mor,Eve, PPG-1'!J24+'Dec-17,Mor,Eve, PPG-1'!W24</f>
        <v>5.5</v>
      </c>
      <c r="K24" s="60">
        <f>'Dec-17,Mor,Eve, PPG-1'!K24+'Dec-17,Mor,Eve, PPG-1'!X24</f>
        <v>6</v>
      </c>
      <c r="L24" s="60">
        <f>'Dec-17,Mor,Eve, PPG-1'!L24+'Dec-17,Mor,Eve, PPG-1'!Y24</f>
        <v>50.42</v>
      </c>
      <c r="M24" s="60">
        <f t="shared" si="0"/>
        <v>36</v>
      </c>
      <c r="N24" s="67">
        <f t="shared" si="1"/>
        <v>366.03</v>
      </c>
    </row>
    <row r="25" spans="2:14">
      <c r="B25" s="66">
        <v>22</v>
      </c>
      <c r="C25" s="60">
        <f>'Dec-17,Mor,Eve, PPG-1'!C25+'Dec-17,Mor,Eve, PPG-1'!P25</f>
        <v>15</v>
      </c>
      <c r="D25" s="60">
        <f>'Dec-17,Mor,Eve, PPG-1'!D25+'Dec-17,Mor,Eve, PPG-1'!Q25</f>
        <v>137.53</v>
      </c>
      <c r="E25" s="60">
        <f>'Dec-17,Mor,Eve, PPG-1'!E25+'Dec-17,Mor,Eve, PPG-1'!R25</f>
        <v>12</v>
      </c>
      <c r="F25" s="60">
        <f>'Dec-17,Mor,Eve, PPG-1'!F25+'Dec-17,Mor,Eve, PPG-1'!S25</f>
        <v>82.03</v>
      </c>
      <c r="G25" s="60">
        <f>'Dec-17,Mor,Eve, PPG-1'!G25+'Dec-17,Mor,Eve, PPG-1'!T25</f>
        <v>2</v>
      </c>
      <c r="H25" s="60">
        <f>'Dec-17,Mor,Eve, PPG-1'!H25+'Dec-17,Mor,Eve, PPG-1'!U25</f>
        <v>2</v>
      </c>
      <c r="I25" s="60">
        <f>'Dec-17,Mor,Eve, PPG-1'!I25+'Dec-17,Mor,Eve, PPG-1'!V25</f>
        <v>3</v>
      </c>
      <c r="J25" s="60">
        <f>'Dec-17,Mor,Eve, PPG-1'!J25+'Dec-17,Mor,Eve, PPG-1'!W25</f>
        <v>7.7700000000000005</v>
      </c>
      <c r="K25" s="60">
        <f>'Dec-17,Mor,Eve, PPG-1'!K25+'Dec-17,Mor,Eve, PPG-1'!X25</f>
        <v>3</v>
      </c>
      <c r="L25" s="60">
        <f>'Dec-17,Mor,Eve, PPG-1'!L25+'Dec-17,Mor,Eve, PPG-1'!Y25</f>
        <v>21.2</v>
      </c>
      <c r="M25" s="60">
        <f t="shared" si="0"/>
        <v>35</v>
      </c>
      <c r="N25" s="67">
        <f t="shared" si="1"/>
        <v>250.53</v>
      </c>
    </row>
    <row r="26" spans="2:14">
      <c r="B26" s="66">
        <v>23</v>
      </c>
      <c r="C26" s="60">
        <f>'Dec-17,Mor,Eve, PPG-1'!C26+'Dec-17,Mor,Eve, PPG-1'!P26</f>
        <v>15</v>
      </c>
      <c r="D26" s="60">
        <f>'Dec-17,Mor,Eve, PPG-1'!D26+'Dec-17,Mor,Eve, PPG-1'!Q26</f>
        <v>159.19999999999999</v>
      </c>
      <c r="E26" s="60">
        <f>'Dec-17,Mor,Eve, PPG-1'!E26+'Dec-17,Mor,Eve, PPG-1'!R26</f>
        <v>10</v>
      </c>
      <c r="F26" s="60">
        <f>'Dec-17,Mor,Eve, PPG-1'!F26+'Dec-17,Mor,Eve, PPG-1'!S26</f>
        <v>135.19999999999999</v>
      </c>
      <c r="G26" s="60">
        <f>'Dec-17,Mor,Eve, PPG-1'!G26+'Dec-17,Mor,Eve, PPG-1'!T26</f>
        <v>0</v>
      </c>
      <c r="H26" s="60">
        <f>'Dec-17,Mor,Eve, PPG-1'!H26+'Dec-17,Mor,Eve, PPG-1'!U26</f>
        <v>0</v>
      </c>
      <c r="I26" s="60">
        <f>'Dec-17,Mor,Eve, PPG-1'!I26+'Dec-17,Mor,Eve, PPG-1'!V26</f>
        <v>3</v>
      </c>
      <c r="J26" s="60">
        <f>'Dec-17,Mor,Eve, PPG-1'!J26+'Dec-17,Mor,Eve, PPG-1'!W26</f>
        <v>10.199999999999999</v>
      </c>
      <c r="K26" s="60">
        <f>'Dec-17,Mor,Eve, PPG-1'!K26+'Dec-17,Mor,Eve, PPG-1'!X26</f>
        <v>6</v>
      </c>
      <c r="L26" s="60">
        <f>'Dec-17,Mor,Eve, PPG-1'!L26+'Dec-17,Mor,Eve, PPG-1'!Y26</f>
        <v>30.5</v>
      </c>
      <c r="M26" s="60">
        <f t="shared" si="0"/>
        <v>34</v>
      </c>
      <c r="N26" s="67">
        <f t="shared" si="1"/>
        <v>335.09999999999997</v>
      </c>
    </row>
    <row r="27" spans="2:14">
      <c r="B27" s="66">
        <v>24</v>
      </c>
      <c r="C27" s="60">
        <f>'Dec-17,Mor,Eve, PPG-1'!C27+'Dec-17,Mor,Eve, PPG-1'!P27</f>
        <v>10</v>
      </c>
      <c r="D27" s="60">
        <f>'Dec-17,Mor,Eve, PPG-1'!D27+'Dec-17,Mor,Eve, PPG-1'!Q27</f>
        <v>100.53</v>
      </c>
      <c r="E27" s="60">
        <f>'Dec-17,Mor,Eve, PPG-1'!E27+'Dec-17,Mor,Eve, PPG-1'!R27</f>
        <v>5</v>
      </c>
      <c r="F27" s="60">
        <f>'Dec-17,Mor,Eve, PPG-1'!F27+'Dec-17,Mor,Eve, PPG-1'!S27</f>
        <v>35.44</v>
      </c>
      <c r="G27" s="60">
        <f>'Dec-17,Mor,Eve, PPG-1'!G27+'Dec-17,Mor,Eve, PPG-1'!T27</f>
        <v>1</v>
      </c>
      <c r="H27" s="60">
        <f>'Dec-17,Mor,Eve, PPG-1'!H27+'Dec-17,Mor,Eve, PPG-1'!U27</f>
        <v>5</v>
      </c>
      <c r="I27" s="60">
        <f>'Dec-17,Mor,Eve, PPG-1'!I27+'Dec-17,Mor,Eve, PPG-1'!V27</f>
        <v>1</v>
      </c>
      <c r="J27" s="60">
        <f>'Dec-17,Mor,Eve, PPG-1'!J27+'Dec-17,Mor,Eve, PPG-1'!W27</f>
        <v>1.17</v>
      </c>
      <c r="K27" s="60">
        <f>'Dec-17,Mor,Eve, PPG-1'!K27+'Dec-17,Mor,Eve, PPG-1'!X27</f>
        <v>3</v>
      </c>
      <c r="L27" s="60">
        <f>'Dec-17,Mor,Eve, PPG-1'!L27+'Dec-17,Mor,Eve, PPG-1'!Y27</f>
        <v>21.21</v>
      </c>
      <c r="M27" s="60">
        <f t="shared" si="0"/>
        <v>20</v>
      </c>
      <c r="N27" s="67">
        <f t="shared" si="1"/>
        <v>163.35</v>
      </c>
    </row>
    <row r="28" spans="2:14">
      <c r="B28" s="66">
        <v>25</v>
      </c>
      <c r="C28" s="60">
        <f>'Dec-17,Mor,Eve, PPG-1'!C28+'Dec-17,Mor,Eve, PPG-1'!P28</f>
        <v>15</v>
      </c>
      <c r="D28" s="60">
        <f>'Dec-17,Mor,Eve, PPG-1'!D28+'Dec-17,Mor,Eve, PPG-1'!Q28</f>
        <v>162.07</v>
      </c>
      <c r="E28" s="60">
        <f>'Dec-17,Mor,Eve, PPG-1'!E28+'Dec-17,Mor,Eve, PPG-1'!R28</f>
        <v>8</v>
      </c>
      <c r="F28" s="60">
        <f>'Dec-17,Mor,Eve, PPG-1'!F28+'Dec-17,Mor,Eve, PPG-1'!S28</f>
        <v>75.3</v>
      </c>
      <c r="G28" s="60">
        <f>'Dec-17,Mor,Eve, PPG-1'!G28+'Dec-17,Mor,Eve, PPG-1'!T28</f>
        <v>1</v>
      </c>
      <c r="H28" s="60">
        <f>'Dec-17,Mor,Eve, PPG-1'!H28+'Dec-17,Mor,Eve, PPG-1'!U28</f>
        <v>2</v>
      </c>
      <c r="I28" s="60">
        <f>'Dec-17,Mor,Eve, PPG-1'!I28+'Dec-17,Mor,Eve, PPG-1'!V28</f>
        <v>3</v>
      </c>
      <c r="J28" s="60">
        <f>'Dec-17,Mor,Eve, PPG-1'!J28+'Dec-17,Mor,Eve, PPG-1'!W28</f>
        <v>11.5</v>
      </c>
      <c r="K28" s="60">
        <f>'Dec-17,Mor,Eve, PPG-1'!K28+'Dec-17,Mor,Eve, PPG-1'!X28</f>
        <v>6</v>
      </c>
      <c r="L28" s="60">
        <f>'Dec-17,Mor,Eve, PPG-1'!L28+'Dec-17,Mor,Eve, PPG-1'!Y28</f>
        <v>60.230000000000004</v>
      </c>
      <c r="M28" s="60">
        <f t="shared" si="0"/>
        <v>33</v>
      </c>
      <c r="N28" s="67">
        <f t="shared" si="1"/>
        <v>311.10000000000002</v>
      </c>
    </row>
    <row r="29" spans="2:14">
      <c r="B29" s="66">
        <v>26</v>
      </c>
      <c r="C29" s="60">
        <f>'Dec-17,Mor,Eve, PPG-1'!C29+'Dec-17,Mor,Eve, PPG-1'!P29</f>
        <v>12</v>
      </c>
      <c r="D29" s="60">
        <f>'Dec-17,Mor,Eve, PPG-1'!D29+'Dec-17,Mor,Eve, PPG-1'!Q29</f>
        <v>87.69</v>
      </c>
      <c r="E29" s="60">
        <f>'Dec-17,Mor,Eve, PPG-1'!E29+'Dec-17,Mor,Eve, PPG-1'!R29</f>
        <v>11</v>
      </c>
      <c r="F29" s="60">
        <f>'Dec-17,Mor,Eve, PPG-1'!F29+'Dec-17,Mor,Eve, PPG-1'!S29</f>
        <v>68.069999999999993</v>
      </c>
      <c r="G29" s="60">
        <f>'Dec-17,Mor,Eve, PPG-1'!G29+'Dec-17,Mor,Eve, PPG-1'!T29</f>
        <v>1</v>
      </c>
      <c r="H29" s="60">
        <f>'Dec-17,Mor,Eve, PPG-1'!H29+'Dec-17,Mor,Eve, PPG-1'!U29</f>
        <v>2</v>
      </c>
      <c r="I29" s="60">
        <f>'Dec-17,Mor,Eve, PPG-1'!I29+'Dec-17,Mor,Eve, PPG-1'!V29</f>
        <v>2</v>
      </c>
      <c r="J29" s="60">
        <f>'Dec-17,Mor,Eve, PPG-1'!J29+'Dec-17,Mor,Eve, PPG-1'!W29</f>
        <v>7.76</v>
      </c>
      <c r="K29" s="60">
        <f>'Dec-17,Mor,Eve, PPG-1'!K29+'Dec-17,Mor,Eve, PPG-1'!X29</f>
        <v>3</v>
      </c>
      <c r="L29" s="60">
        <f>'Dec-17,Mor,Eve, PPG-1'!L29+'Dec-17,Mor,Eve, PPG-1'!Y29</f>
        <v>23.14</v>
      </c>
      <c r="M29" s="60">
        <f t="shared" si="0"/>
        <v>29</v>
      </c>
      <c r="N29" s="67">
        <f t="shared" si="1"/>
        <v>188.66</v>
      </c>
    </row>
    <row r="30" spans="2:14">
      <c r="B30" s="66">
        <v>27</v>
      </c>
      <c r="C30" s="60">
        <f>'Dec-17,Mor,Eve, PPG-1'!C30+'Dec-17,Mor,Eve, PPG-1'!P30</f>
        <v>23</v>
      </c>
      <c r="D30" s="60">
        <f>'Dec-17,Mor,Eve, PPG-1'!D30+'Dec-17,Mor,Eve, PPG-1'!Q30</f>
        <v>170</v>
      </c>
      <c r="E30" s="60">
        <f>'Dec-17,Mor,Eve, PPG-1'!E30+'Dec-17,Mor,Eve, PPG-1'!R30</f>
        <v>13</v>
      </c>
      <c r="F30" s="60">
        <f>'Dec-17,Mor,Eve, PPG-1'!F30+'Dec-17,Mor,Eve, PPG-1'!S30</f>
        <v>90</v>
      </c>
      <c r="G30" s="60">
        <f>'Dec-17,Mor,Eve, PPG-1'!G30+'Dec-17,Mor,Eve, PPG-1'!T30</f>
        <v>2</v>
      </c>
      <c r="H30" s="60">
        <f>'Dec-17,Mor,Eve, PPG-1'!H30+'Dec-17,Mor,Eve, PPG-1'!U30</f>
        <v>6</v>
      </c>
      <c r="I30" s="60">
        <f>'Dec-17,Mor,Eve, PPG-1'!I30+'Dec-17,Mor,Eve, PPG-1'!V30</f>
        <v>2</v>
      </c>
      <c r="J30" s="60">
        <f>'Dec-17,Mor,Eve, PPG-1'!J30+'Dec-17,Mor,Eve, PPG-1'!W30</f>
        <v>10</v>
      </c>
      <c r="K30" s="60">
        <f>'Dec-17,Mor,Eve, PPG-1'!K30+'Dec-17,Mor,Eve, PPG-1'!X30</f>
        <v>7</v>
      </c>
      <c r="L30" s="60">
        <f>'Dec-17,Mor,Eve, PPG-1'!L30+'Dec-17,Mor,Eve, PPG-1'!Y30</f>
        <v>65</v>
      </c>
      <c r="M30" s="60">
        <f t="shared" si="0"/>
        <v>47</v>
      </c>
      <c r="N30" s="67">
        <f t="shared" si="1"/>
        <v>341</v>
      </c>
    </row>
    <row r="31" spans="2:14">
      <c r="B31" s="66">
        <v>28</v>
      </c>
      <c r="C31" s="60">
        <f>'Dec-17,Mor,Eve, PPG-1'!C31+'Dec-17,Mor,Eve, PPG-1'!P31</f>
        <v>15</v>
      </c>
      <c r="D31" s="60">
        <f>'Dec-17,Mor,Eve, PPG-1'!D31+'Dec-17,Mor,Eve, PPG-1'!Q31</f>
        <v>148.62</v>
      </c>
      <c r="E31" s="60">
        <f>'Dec-17,Mor,Eve, PPG-1'!E31+'Dec-17,Mor,Eve, PPG-1'!R31</f>
        <v>10</v>
      </c>
      <c r="F31" s="60">
        <f>'Dec-17,Mor,Eve, PPG-1'!F31+'Dec-17,Mor,Eve, PPG-1'!S31</f>
        <v>117.97</v>
      </c>
      <c r="G31" s="60">
        <f>'Dec-17,Mor,Eve, PPG-1'!G31+'Dec-17,Mor,Eve, PPG-1'!T31</f>
        <v>1</v>
      </c>
      <c r="H31" s="60">
        <f>'Dec-17,Mor,Eve, PPG-1'!H31+'Dec-17,Mor,Eve, PPG-1'!U31</f>
        <v>2</v>
      </c>
      <c r="I31" s="60">
        <f>'Dec-17,Mor,Eve, PPG-1'!I31+'Dec-17,Mor,Eve, PPG-1'!V31</f>
        <v>1</v>
      </c>
      <c r="J31" s="60">
        <f>'Dec-17,Mor,Eve, PPG-1'!J31+'Dec-17,Mor,Eve, PPG-1'!W31</f>
        <v>2</v>
      </c>
      <c r="K31" s="60">
        <f>'Dec-17,Mor,Eve, PPG-1'!K31+'Dec-17,Mor,Eve, PPG-1'!X31</f>
        <v>2</v>
      </c>
      <c r="L31" s="60">
        <f>'Dec-17,Mor,Eve, PPG-1'!L31+'Dec-17,Mor,Eve, PPG-1'!Y31</f>
        <v>10.9</v>
      </c>
      <c r="M31" s="60">
        <f t="shared" si="0"/>
        <v>29</v>
      </c>
      <c r="N31" s="67">
        <f t="shared" si="1"/>
        <v>281.49</v>
      </c>
    </row>
    <row r="32" spans="2:14">
      <c r="B32" s="66">
        <v>29</v>
      </c>
      <c r="C32" s="60">
        <f>'Dec-17,Mor,Eve, PPG-1'!C32+'Dec-17,Mor,Eve, PPG-1'!P32</f>
        <v>15</v>
      </c>
      <c r="D32" s="60">
        <f>'Dec-17,Mor,Eve, PPG-1'!D32+'Dec-17,Mor,Eve, PPG-1'!Q32</f>
        <v>113.63</v>
      </c>
      <c r="E32" s="60">
        <f>'Dec-17,Mor,Eve, PPG-1'!E32+'Dec-17,Mor,Eve, PPG-1'!R32</f>
        <v>9</v>
      </c>
      <c r="F32" s="60">
        <f>'Dec-17,Mor,Eve, PPG-1'!F32+'Dec-17,Mor,Eve, PPG-1'!S32</f>
        <v>68.59</v>
      </c>
      <c r="G32" s="60">
        <f>'Dec-17,Mor,Eve, PPG-1'!G32+'Dec-17,Mor,Eve, PPG-1'!T32</f>
        <v>1</v>
      </c>
      <c r="H32" s="60">
        <f>'Dec-17,Mor,Eve, PPG-1'!H32+'Dec-17,Mor,Eve, PPG-1'!U32</f>
        <v>2.41</v>
      </c>
      <c r="I32" s="60">
        <f>'Dec-17,Mor,Eve, PPG-1'!I32+'Dec-17,Mor,Eve, PPG-1'!V32</f>
        <v>2</v>
      </c>
      <c r="J32" s="60">
        <f>'Dec-17,Mor,Eve, PPG-1'!J32+'Dec-17,Mor,Eve, PPG-1'!W32</f>
        <v>10.079999999999998</v>
      </c>
      <c r="K32" s="60">
        <f>'Dec-17,Mor,Eve, PPG-1'!K32+'Dec-17,Mor,Eve, PPG-1'!X32</f>
        <v>3</v>
      </c>
      <c r="L32" s="60">
        <f>'Dec-17,Mor,Eve, PPG-1'!L32+'Dec-17,Mor,Eve, PPG-1'!Y32</f>
        <v>17.809999999999999</v>
      </c>
      <c r="M32" s="60">
        <f t="shared" si="0"/>
        <v>30</v>
      </c>
      <c r="N32" s="67">
        <f t="shared" si="1"/>
        <v>212.51999999999998</v>
      </c>
    </row>
    <row r="33" spans="1:48">
      <c r="B33" s="66">
        <v>30</v>
      </c>
      <c r="C33" s="60">
        <f>'Dec-17,Mor,Eve, PPG-1'!C33+'Dec-17,Mor,Eve, PPG-1'!P33</f>
        <v>13</v>
      </c>
      <c r="D33" s="60">
        <f>'Dec-17,Mor,Eve, PPG-1'!D33+'Dec-17,Mor,Eve, PPG-1'!Q33</f>
        <v>126.06</v>
      </c>
      <c r="E33" s="60">
        <f>'Dec-17,Mor,Eve, PPG-1'!E33+'Dec-17,Mor,Eve, PPG-1'!R33</f>
        <v>7</v>
      </c>
      <c r="F33" s="60">
        <f>'Dec-17,Mor,Eve, PPG-1'!F33+'Dec-17,Mor,Eve, PPG-1'!S33</f>
        <v>55</v>
      </c>
      <c r="G33" s="60">
        <f>'Dec-17,Mor,Eve, PPG-1'!G33+'Dec-17,Mor,Eve, PPG-1'!T33</f>
        <v>1</v>
      </c>
      <c r="H33" s="60">
        <f>'Dec-17,Mor,Eve, PPG-1'!H33+'Dec-17,Mor,Eve, PPG-1'!U33</f>
        <v>2</v>
      </c>
      <c r="I33" s="60">
        <f>'Dec-17,Mor,Eve, PPG-1'!I33+'Dec-17,Mor,Eve, PPG-1'!V33</f>
        <v>2</v>
      </c>
      <c r="J33" s="60">
        <f>'Dec-17,Mor,Eve, PPG-1'!J33+'Dec-17,Mor,Eve, PPG-1'!W33</f>
        <v>5.98</v>
      </c>
      <c r="K33" s="60">
        <f>'Dec-17,Mor,Eve, PPG-1'!K33+'Dec-17,Mor,Eve, PPG-1'!X33</f>
        <v>4</v>
      </c>
      <c r="L33" s="60">
        <f>'Dec-17,Mor,Eve, PPG-1'!L33+'Dec-17,Mor,Eve, PPG-1'!Y33</f>
        <v>35.97</v>
      </c>
      <c r="M33" s="60">
        <f t="shared" si="0"/>
        <v>27</v>
      </c>
      <c r="N33" s="67">
        <f t="shared" si="1"/>
        <v>225.01</v>
      </c>
    </row>
    <row r="34" spans="1:48" ht="16.5" thickBot="1">
      <c r="B34" s="68">
        <v>31</v>
      </c>
      <c r="C34" s="60">
        <f>'Dec-17,Mor,Eve, PPG-1'!C34+'Dec-17,Mor,Eve, PPG-1'!P34</f>
        <v>5</v>
      </c>
      <c r="D34" s="60">
        <f>'Dec-17,Mor,Eve, PPG-1'!D34+'Dec-17,Mor,Eve, PPG-1'!Q34</f>
        <v>75.23</v>
      </c>
      <c r="E34" s="60">
        <f>'Dec-17,Mor,Eve, PPG-1'!E34+'Dec-17,Mor,Eve, PPG-1'!R34</f>
        <v>5</v>
      </c>
      <c r="F34" s="60">
        <f>'Dec-17,Mor,Eve, PPG-1'!F34+'Dec-17,Mor,Eve, PPG-1'!S34</f>
        <v>57.18</v>
      </c>
      <c r="G34" s="60">
        <f>'Dec-17,Mor,Eve, PPG-1'!G34+'Dec-17,Mor,Eve, PPG-1'!T34</f>
        <v>0</v>
      </c>
      <c r="H34" s="60">
        <f>'Dec-17,Mor,Eve, PPG-1'!H34+'Dec-17,Mor,Eve, PPG-1'!U34</f>
        <v>0</v>
      </c>
      <c r="I34" s="60">
        <f>'Dec-17,Mor,Eve, PPG-1'!I34+'Dec-17,Mor,Eve, PPG-1'!V34</f>
        <v>1</v>
      </c>
      <c r="J34" s="60">
        <f>'Dec-17,Mor,Eve, PPG-1'!J34+'Dec-17,Mor,Eve, PPG-1'!W34</f>
        <v>4.45</v>
      </c>
      <c r="K34" s="60">
        <f>'Dec-17,Mor,Eve, PPG-1'!K34+'Dec-17,Mor,Eve, PPG-1'!X34</f>
        <v>2</v>
      </c>
      <c r="L34" s="60">
        <f>'Dec-17,Mor,Eve, PPG-1'!L34+'Dec-17,Mor,Eve, PPG-1'!Y34</f>
        <v>15.66</v>
      </c>
      <c r="M34" s="60">
        <f t="shared" si="0"/>
        <v>13</v>
      </c>
      <c r="N34" s="67">
        <f t="shared" si="1"/>
        <v>152.51999999999998</v>
      </c>
    </row>
    <row r="35" spans="1:48" s="2" customFormat="1" ht="16.5" thickBot="1">
      <c r="A35" s="1"/>
      <c r="B35" s="78" t="s">
        <v>12</v>
      </c>
      <c r="C35" s="63">
        <f>SUM(C4:C34)</f>
        <v>421</v>
      </c>
      <c r="D35" s="63">
        <f t="shared" ref="D35:L35" si="2">SUM(D4:D34)</f>
        <v>4228.4500000000007</v>
      </c>
      <c r="E35" s="63">
        <f t="shared" si="2"/>
        <v>268</v>
      </c>
      <c r="F35" s="63">
        <f t="shared" si="2"/>
        <v>2334.5899999999997</v>
      </c>
      <c r="G35" s="63">
        <f t="shared" si="2"/>
        <v>25</v>
      </c>
      <c r="H35" s="63">
        <f t="shared" si="2"/>
        <v>82.52</v>
      </c>
      <c r="I35" s="63">
        <f t="shared" si="2"/>
        <v>78</v>
      </c>
      <c r="J35" s="63">
        <f t="shared" si="2"/>
        <v>265.77999999999997</v>
      </c>
      <c r="K35" s="63">
        <f t="shared" si="2"/>
        <v>140</v>
      </c>
      <c r="L35" s="63">
        <f t="shared" si="2"/>
        <v>1034.0500000000002</v>
      </c>
      <c r="M35" s="63">
        <f>SUM(M4:M34)</f>
        <v>932</v>
      </c>
      <c r="N35" s="70">
        <f>SUM(N4:N34)</f>
        <v>7945.3899999999994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s="84" customFormat="1">
      <c r="B36" s="1"/>
      <c r="M36" s="1"/>
      <c r="N36" s="1"/>
    </row>
    <row r="37" spans="1:48" s="84" customFormat="1">
      <c r="B37" s="1"/>
      <c r="M37" s="1"/>
      <c r="N37" s="1"/>
    </row>
    <row r="38" spans="1:48" s="84" customFormat="1">
      <c r="B38" s="1"/>
      <c r="M38" s="1"/>
      <c r="N38" s="1"/>
    </row>
    <row r="39" spans="1:48" s="84" customFormat="1">
      <c r="B39" s="1"/>
      <c r="M39" s="1"/>
      <c r="N39" s="1"/>
    </row>
    <row r="40" spans="1:48" s="84" customFormat="1">
      <c r="B40" s="1"/>
      <c r="M40" s="1"/>
      <c r="N40" s="1"/>
    </row>
    <row r="41" spans="1:48" s="84" customFormat="1">
      <c r="B41" s="1"/>
      <c r="M41" s="1"/>
      <c r="N41" s="1"/>
    </row>
    <row r="42" spans="1:48" s="84" customFormat="1">
      <c r="B42" s="1"/>
      <c r="M42" s="1"/>
      <c r="N42" s="1"/>
    </row>
    <row r="43" spans="1:48" s="84" customFormat="1">
      <c r="B43" s="1"/>
      <c r="M43" s="1"/>
      <c r="N43" s="1"/>
    </row>
    <row r="44" spans="1:48" s="84" customFormat="1">
      <c r="B44" s="1"/>
      <c r="M44" s="1"/>
      <c r="N44" s="1"/>
    </row>
    <row r="45" spans="1:48" s="84" customFormat="1">
      <c r="B45" s="1"/>
      <c r="M45" s="1"/>
      <c r="N45" s="1"/>
    </row>
    <row r="46" spans="1:48" s="84" customFormat="1">
      <c r="B46" s="1"/>
      <c r="M46" s="1"/>
      <c r="N46" s="1"/>
    </row>
    <row r="47" spans="1:48" s="84" customFormat="1">
      <c r="B47" s="1"/>
      <c r="M47" s="1"/>
      <c r="N47" s="1"/>
    </row>
    <row r="48" spans="1:48" s="84" customFormat="1">
      <c r="B48" s="1"/>
      <c r="M48" s="1"/>
      <c r="N48" s="1"/>
    </row>
    <row r="49" spans="2:14" s="84" customFormat="1">
      <c r="B49" s="1"/>
      <c r="M49" s="1"/>
      <c r="N49" s="1"/>
    </row>
    <row r="50" spans="2:14" s="84" customFormat="1">
      <c r="B50" s="1"/>
      <c r="M50" s="1"/>
      <c r="N50" s="1"/>
    </row>
    <row r="51" spans="2:14" s="84" customFormat="1">
      <c r="B51" s="1"/>
      <c r="M51" s="1"/>
      <c r="N51" s="1"/>
    </row>
    <row r="52" spans="2:14" s="84" customFormat="1">
      <c r="B52" s="1"/>
      <c r="M52" s="1"/>
      <c r="N52" s="1"/>
    </row>
    <row r="53" spans="2:14" s="84" customFormat="1">
      <c r="B53" s="1"/>
      <c r="M53" s="1"/>
      <c r="N53" s="1"/>
    </row>
    <row r="54" spans="2:14" s="84" customFormat="1">
      <c r="B54" s="1"/>
      <c r="M54" s="1"/>
      <c r="N54" s="1"/>
    </row>
    <row r="55" spans="2:14" s="84" customFormat="1">
      <c r="B55" s="1"/>
      <c r="M55" s="1"/>
      <c r="N55" s="1"/>
    </row>
    <row r="56" spans="2:14" s="84" customFormat="1">
      <c r="B56" s="1"/>
      <c r="M56" s="1"/>
      <c r="N56" s="1"/>
    </row>
    <row r="57" spans="2:14" s="84" customFormat="1">
      <c r="B57" s="1"/>
      <c r="M57" s="1"/>
      <c r="N57" s="1"/>
    </row>
    <row r="58" spans="2:14" s="84" customFormat="1">
      <c r="B58" s="1"/>
      <c r="M58" s="1"/>
      <c r="N58" s="1"/>
    </row>
    <row r="59" spans="2:14" s="84" customFormat="1">
      <c r="B59" s="1"/>
      <c r="M59" s="1"/>
      <c r="N59" s="1"/>
    </row>
    <row r="60" spans="2:14" s="84" customFormat="1">
      <c r="B60" s="1"/>
      <c r="M60" s="1"/>
      <c r="N60" s="1"/>
    </row>
    <row r="61" spans="2:14" s="84" customFormat="1">
      <c r="B61" s="1"/>
      <c r="M61" s="1"/>
      <c r="N61" s="1"/>
    </row>
    <row r="62" spans="2:14" s="84" customFormat="1">
      <c r="B62" s="1"/>
      <c r="M62" s="1"/>
      <c r="N62" s="1"/>
    </row>
    <row r="63" spans="2:14" s="84" customFormat="1">
      <c r="B63" s="1"/>
      <c r="M63" s="1"/>
      <c r="N63" s="1"/>
    </row>
    <row r="64" spans="2:14" s="84" customFormat="1">
      <c r="B64" s="1"/>
      <c r="M64" s="1"/>
      <c r="N64" s="1"/>
    </row>
    <row r="65" spans="2:14" s="84" customFormat="1">
      <c r="B65" s="1"/>
      <c r="M65" s="1"/>
      <c r="N65" s="1"/>
    </row>
    <row r="66" spans="2:14" s="84" customFormat="1">
      <c r="B66" s="1"/>
      <c r="M66" s="1"/>
      <c r="N66" s="1"/>
    </row>
    <row r="67" spans="2:14" s="84" customFormat="1">
      <c r="B67" s="1"/>
      <c r="M67" s="1"/>
      <c r="N67" s="1"/>
    </row>
    <row r="68" spans="2:14" s="84" customFormat="1">
      <c r="B68" s="1"/>
      <c r="M68" s="1"/>
      <c r="N68" s="1"/>
    </row>
    <row r="69" spans="2:14" s="84" customFormat="1">
      <c r="B69" s="1"/>
      <c r="M69" s="1"/>
      <c r="N69" s="1"/>
    </row>
    <row r="70" spans="2:14" s="84" customFormat="1">
      <c r="B70" s="1"/>
      <c r="M70" s="1"/>
      <c r="N70" s="1"/>
    </row>
    <row r="71" spans="2:14" s="84" customFormat="1">
      <c r="B71" s="1"/>
      <c r="M71" s="1"/>
      <c r="N71" s="1"/>
    </row>
    <row r="72" spans="2:14" s="84" customFormat="1">
      <c r="B72" s="1"/>
      <c r="M72" s="1"/>
      <c r="N72" s="1"/>
    </row>
    <row r="73" spans="2:14" s="84" customFormat="1">
      <c r="B73" s="1"/>
      <c r="M73" s="1"/>
      <c r="N73" s="1"/>
    </row>
    <row r="74" spans="2:14" s="84" customFormat="1">
      <c r="B74" s="1"/>
      <c r="M74" s="1"/>
      <c r="N74" s="1"/>
    </row>
    <row r="75" spans="2:14" s="84" customFormat="1">
      <c r="B75" s="1"/>
      <c r="M75" s="1"/>
      <c r="N75" s="1"/>
    </row>
    <row r="76" spans="2:14" s="84" customFormat="1">
      <c r="B76" s="1"/>
      <c r="M76" s="1"/>
      <c r="N76" s="1"/>
    </row>
    <row r="77" spans="2:14" s="84" customFormat="1">
      <c r="B77" s="1"/>
      <c r="M77" s="1"/>
      <c r="N77" s="1"/>
    </row>
    <row r="78" spans="2:14" s="84" customFormat="1">
      <c r="B78" s="1"/>
      <c r="M78" s="1"/>
      <c r="N78" s="1"/>
    </row>
    <row r="79" spans="2:14" s="84" customFormat="1">
      <c r="B79" s="1"/>
      <c r="M79" s="1"/>
      <c r="N79" s="1"/>
    </row>
    <row r="80" spans="2:14" s="84" customFormat="1">
      <c r="B80" s="1"/>
      <c r="M80" s="1"/>
      <c r="N80" s="1"/>
    </row>
    <row r="81" spans="2:14" s="84" customFormat="1">
      <c r="B81" s="1"/>
      <c r="M81" s="1"/>
      <c r="N81" s="1"/>
    </row>
    <row r="82" spans="2:14" s="84" customFormat="1">
      <c r="B82" s="1"/>
      <c r="M82" s="1"/>
      <c r="N82" s="1"/>
    </row>
    <row r="83" spans="2:14" s="84" customFormat="1">
      <c r="B83" s="1"/>
      <c r="M83" s="1"/>
      <c r="N83" s="1"/>
    </row>
    <row r="84" spans="2:14" s="84" customFormat="1">
      <c r="B84" s="1"/>
      <c r="M84" s="1"/>
      <c r="N84" s="1"/>
    </row>
    <row r="85" spans="2:14" s="84" customFormat="1">
      <c r="B85" s="1"/>
      <c r="M85" s="1"/>
      <c r="N85" s="1"/>
    </row>
    <row r="86" spans="2:14" s="84" customFormat="1">
      <c r="B86" s="1"/>
      <c r="M86" s="1"/>
      <c r="N86" s="1"/>
    </row>
    <row r="87" spans="2:14" s="84" customFormat="1">
      <c r="B87" s="1"/>
      <c r="M87" s="1"/>
      <c r="N87" s="1"/>
    </row>
    <row r="88" spans="2:14" s="84" customFormat="1">
      <c r="B88" s="1"/>
      <c r="M88" s="1"/>
      <c r="N88" s="1"/>
    </row>
    <row r="89" spans="2:14" s="84" customFormat="1">
      <c r="B89" s="1"/>
      <c r="M89" s="1"/>
      <c r="N89" s="1"/>
    </row>
    <row r="90" spans="2:14" s="84" customFormat="1">
      <c r="B90" s="1"/>
      <c r="M90" s="1"/>
      <c r="N90" s="1"/>
    </row>
    <row r="91" spans="2:14" s="84" customFormat="1">
      <c r="B91" s="1"/>
      <c r="M91" s="1"/>
      <c r="N91" s="1"/>
    </row>
    <row r="92" spans="2:14" s="84" customFormat="1">
      <c r="B92" s="1"/>
      <c r="M92" s="1"/>
      <c r="N92" s="1"/>
    </row>
    <row r="93" spans="2:14" s="84" customFormat="1">
      <c r="B93" s="1"/>
      <c r="M93" s="1"/>
      <c r="N93" s="1"/>
    </row>
    <row r="94" spans="2:14" s="84" customFormat="1">
      <c r="B94" s="1"/>
      <c r="M94" s="1"/>
      <c r="N94" s="1"/>
    </row>
    <row r="95" spans="2:14" s="84" customFormat="1">
      <c r="B95" s="1"/>
      <c r="M95" s="1"/>
      <c r="N95" s="1"/>
    </row>
    <row r="96" spans="2:14" s="84" customFormat="1">
      <c r="B96" s="1"/>
      <c r="M96" s="1"/>
      <c r="N96" s="1"/>
    </row>
    <row r="97" spans="2:14" s="84" customFormat="1">
      <c r="B97" s="1"/>
      <c r="M97" s="1"/>
      <c r="N97" s="1"/>
    </row>
    <row r="98" spans="2:14" s="84" customFormat="1">
      <c r="B98" s="1"/>
      <c r="M98" s="1"/>
      <c r="N98" s="1"/>
    </row>
    <row r="99" spans="2:14" s="84" customFormat="1">
      <c r="B99" s="1"/>
      <c r="M99" s="1"/>
      <c r="N99" s="1"/>
    </row>
    <row r="100" spans="2:14" s="84" customFormat="1">
      <c r="B100" s="1"/>
      <c r="M100" s="1"/>
      <c r="N100" s="1"/>
    </row>
    <row r="101" spans="2:14" s="84" customFormat="1">
      <c r="B101" s="1"/>
      <c r="M101" s="1"/>
      <c r="N101" s="1"/>
    </row>
    <row r="102" spans="2:14" s="84" customFormat="1">
      <c r="B102" s="1"/>
      <c r="M102" s="1"/>
      <c r="N102" s="1"/>
    </row>
    <row r="103" spans="2:14" s="84" customFormat="1">
      <c r="B103" s="1"/>
      <c r="M103" s="1"/>
      <c r="N103" s="1"/>
    </row>
    <row r="104" spans="2:14" s="84" customFormat="1">
      <c r="B104" s="1"/>
      <c r="M104" s="1"/>
      <c r="N104" s="1"/>
    </row>
    <row r="105" spans="2:14" s="84" customFormat="1">
      <c r="B105" s="1"/>
      <c r="M105" s="1"/>
      <c r="N105" s="1"/>
    </row>
    <row r="106" spans="2:14" s="84" customFormat="1">
      <c r="B106" s="1"/>
      <c r="M106" s="1"/>
      <c r="N106" s="1"/>
    </row>
    <row r="107" spans="2:14" s="84" customFormat="1">
      <c r="B107" s="1"/>
      <c r="M107" s="1"/>
      <c r="N107" s="1"/>
    </row>
    <row r="108" spans="2:14" s="84" customFormat="1">
      <c r="B108" s="1"/>
      <c r="M108" s="1"/>
      <c r="N108" s="1"/>
    </row>
    <row r="109" spans="2:14" s="84" customFormat="1">
      <c r="B109" s="1"/>
      <c r="M109" s="1"/>
      <c r="N109" s="1"/>
    </row>
    <row r="110" spans="2:14" s="84" customFormat="1">
      <c r="B110" s="1"/>
      <c r="M110" s="1"/>
      <c r="N110" s="1"/>
    </row>
    <row r="111" spans="2:14" s="84" customFormat="1">
      <c r="B111" s="1"/>
      <c r="M111" s="1"/>
      <c r="N111" s="1"/>
    </row>
    <row r="112" spans="2:14" s="84" customFormat="1">
      <c r="B112" s="1"/>
      <c r="M112" s="1"/>
      <c r="N112" s="1"/>
    </row>
    <row r="113" spans="2:14" s="84" customFormat="1">
      <c r="B113" s="1"/>
      <c r="M113" s="1"/>
      <c r="N113" s="1"/>
    </row>
    <row r="114" spans="2:14" s="84" customFormat="1">
      <c r="B114" s="1"/>
      <c r="M114" s="1"/>
      <c r="N114" s="1"/>
    </row>
    <row r="115" spans="2:14" s="84" customFormat="1">
      <c r="B115" s="1"/>
      <c r="M115" s="1"/>
      <c r="N115" s="1"/>
    </row>
    <row r="116" spans="2:14" s="84" customFormat="1">
      <c r="B116" s="1"/>
      <c r="M116" s="1"/>
      <c r="N116" s="1"/>
    </row>
    <row r="117" spans="2:14" s="84" customFormat="1">
      <c r="B117" s="1"/>
      <c r="M117" s="1"/>
      <c r="N117" s="1"/>
    </row>
    <row r="118" spans="2:14" s="84" customFormat="1">
      <c r="B118" s="1"/>
      <c r="M118" s="1"/>
      <c r="N118" s="1"/>
    </row>
    <row r="119" spans="2:14" s="84" customFormat="1">
      <c r="B119" s="1"/>
      <c r="M119" s="1"/>
      <c r="N119" s="1"/>
    </row>
    <row r="120" spans="2:14" s="84" customFormat="1">
      <c r="B120" s="1"/>
      <c r="M120" s="1"/>
      <c r="N120" s="1"/>
    </row>
    <row r="121" spans="2:14" s="84" customFormat="1">
      <c r="B121" s="1"/>
      <c r="M121" s="1"/>
      <c r="N121" s="1"/>
    </row>
    <row r="122" spans="2:14" s="84" customFormat="1">
      <c r="B122" s="1"/>
      <c r="M122" s="1"/>
      <c r="N122" s="1"/>
    </row>
    <row r="123" spans="2:14" s="84" customFormat="1">
      <c r="B123" s="1"/>
      <c r="M123" s="1"/>
      <c r="N123" s="1"/>
    </row>
    <row r="124" spans="2:14" s="84" customFormat="1">
      <c r="B124" s="1"/>
      <c r="M124" s="1"/>
      <c r="N124" s="1"/>
    </row>
    <row r="125" spans="2:14" s="84" customFormat="1">
      <c r="B125" s="1"/>
      <c r="M125" s="1"/>
      <c r="N125" s="1"/>
    </row>
    <row r="126" spans="2:14" s="84" customFormat="1">
      <c r="B126" s="1"/>
      <c r="M126" s="1"/>
      <c r="N126" s="1"/>
    </row>
    <row r="127" spans="2:14" s="84" customFormat="1">
      <c r="B127" s="1"/>
      <c r="M127" s="1"/>
      <c r="N127" s="1"/>
    </row>
    <row r="128" spans="2:14" s="84" customFormat="1">
      <c r="B128" s="1"/>
      <c r="M128" s="1"/>
      <c r="N128" s="1"/>
    </row>
    <row r="129" spans="2:14" s="84" customFormat="1">
      <c r="B129" s="1"/>
      <c r="M129" s="1"/>
      <c r="N129" s="1"/>
    </row>
    <row r="130" spans="2:14" s="84" customFormat="1">
      <c r="B130" s="1"/>
      <c r="M130" s="1"/>
      <c r="N130" s="1"/>
    </row>
    <row r="131" spans="2:14" s="84" customFormat="1">
      <c r="B131" s="1"/>
      <c r="M131" s="1"/>
      <c r="N131" s="1"/>
    </row>
    <row r="132" spans="2:14" s="84" customFormat="1">
      <c r="B132" s="1"/>
      <c r="M132" s="1"/>
      <c r="N132" s="1"/>
    </row>
    <row r="133" spans="2:14" s="84" customFormat="1">
      <c r="B133" s="1"/>
      <c r="M133" s="1"/>
      <c r="N133" s="1"/>
    </row>
    <row r="134" spans="2:14" s="84" customFormat="1">
      <c r="B134" s="1"/>
      <c r="M134" s="1"/>
      <c r="N134" s="1"/>
    </row>
    <row r="135" spans="2:14" s="84" customFormat="1">
      <c r="B135" s="1"/>
      <c r="M135" s="1"/>
      <c r="N135" s="1"/>
    </row>
    <row r="136" spans="2:14" s="84" customFormat="1">
      <c r="B136" s="1"/>
      <c r="M136" s="1"/>
      <c r="N136" s="1"/>
    </row>
    <row r="137" spans="2:14" s="84" customFormat="1">
      <c r="B137" s="1"/>
      <c r="M137" s="1"/>
      <c r="N137" s="1"/>
    </row>
    <row r="138" spans="2:14" s="84" customFormat="1">
      <c r="B138" s="1"/>
      <c r="M138" s="1"/>
      <c r="N138" s="1"/>
    </row>
    <row r="139" spans="2:14" s="84" customFormat="1">
      <c r="B139" s="1"/>
      <c r="M139" s="1"/>
      <c r="N139" s="1"/>
    </row>
    <row r="140" spans="2:14" s="84" customFormat="1">
      <c r="B140" s="1"/>
      <c r="M140" s="1"/>
      <c r="N140" s="1"/>
    </row>
    <row r="141" spans="2:14" s="84" customFormat="1">
      <c r="B141" s="1"/>
      <c r="M141" s="1"/>
      <c r="N141" s="1"/>
    </row>
    <row r="142" spans="2:14" s="84" customFormat="1">
      <c r="B142" s="1"/>
      <c r="M142" s="1"/>
      <c r="N142" s="1"/>
    </row>
    <row r="143" spans="2:14" s="84" customFormat="1">
      <c r="B143" s="1"/>
      <c r="M143" s="1"/>
      <c r="N143" s="1"/>
    </row>
    <row r="144" spans="2:14" s="84" customFormat="1">
      <c r="B144" s="1"/>
      <c r="M144" s="1"/>
      <c r="N144" s="1"/>
    </row>
    <row r="145" spans="2:14" s="84" customFormat="1">
      <c r="B145" s="1"/>
      <c r="M145" s="1"/>
      <c r="N145" s="1"/>
    </row>
    <row r="146" spans="2:14" s="84" customFormat="1">
      <c r="B146" s="1"/>
      <c r="M146" s="1"/>
      <c r="N146" s="1"/>
    </row>
    <row r="147" spans="2:14" s="84" customFormat="1">
      <c r="B147" s="1"/>
      <c r="M147" s="1"/>
      <c r="N147" s="1"/>
    </row>
    <row r="148" spans="2:14" s="84" customFormat="1">
      <c r="B148" s="1"/>
      <c r="M148" s="1"/>
      <c r="N148" s="1"/>
    </row>
    <row r="149" spans="2:14" s="84" customFormat="1">
      <c r="B149" s="1"/>
      <c r="M149" s="1"/>
      <c r="N149" s="1"/>
    </row>
    <row r="150" spans="2:14" s="84" customFormat="1">
      <c r="B150" s="1"/>
      <c r="M150" s="1"/>
      <c r="N150" s="1"/>
    </row>
    <row r="151" spans="2:14" s="84" customFormat="1">
      <c r="B151" s="1"/>
      <c r="M151" s="1"/>
      <c r="N151" s="1"/>
    </row>
    <row r="152" spans="2:14" s="84" customFormat="1">
      <c r="B152" s="1"/>
      <c r="M152" s="1"/>
      <c r="N152" s="1"/>
    </row>
    <row r="153" spans="2:14" s="84" customFormat="1">
      <c r="B153" s="1"/>
      <c r="M153" s="1"/>
      <c r="N153" s="1"/>
    </row>
    <row r="154" spans="2:14" s="84" customFormat="1">
      <c r="B154" s="1"/>
      <c r="M154" s="1"/>
      <c r="N154" s="1"/>
    </row>
    <row r="155" spans="2:14" s="84" customFormat="1">
      <c r="B155" s="1"/>
      <c r="M155" s="1"/>
      <c r="N155" s="1"/>
    </row>
    <row r="156" spans="2:14" s="84" customFormat="1">
      <c r="B156" s="1"/>
      <c r="M156" s="1"/>
      <c r="N156" s="1"/>
    </row>
    <row r="157" spans="2:14" s="84" customFormat="1">
      <c r="B157" s="1"/>
      <c r="M157" s="1"/>
      <c r="N157" s="1"/>
    </row>
    <row r="158" spans="2:14" s="84" customFormat="1">
      <c r="B158" s="1"/>
      <c r="M158" s="1"/>
      <c r="N158" s="1"/>
    </row>
    <row r="159" spans="2:14" s="84" customFormat="1">
      <c r="B159" s="1"/>
      <c r="M159" s="1"/>
      <c r="N159" s="1"/>
    </row>
    <row r="160" spans="2:14" s="84" customFormat="1">
      <c r="B160" s="1"/>
      <c r="M160" s="1"/>
      <c r="N160" s="1"/>
    </row>
    <row r="161" spans="2:14" s="84" customFormat="1">
      <c r="B161" s="1"/>
      <c r="M161" s="1"/>
      <c r="N161" s="1"/>
    </row>
    <row r="162" spans="2:14" s="84" customFormat="1">
      <c r="B162" s="1"/>
      <c r="M162" s="1"/>
      <c r="N162" s="1"/>
    </row>
    <row r="163" spans="2:14" s="84" customFormat="1">
      <c r="B163" s="1"/>
      <c r="M163" s="1"/>
      <c r="N163" s="1"/>
    </row>
    <row r="164" spans="2:14" s="84" customFormat="1">
      <c r="B164" s="1"/>
      <c r="M164" s="1"/>
      <c r="N164" s="1"/>
    </row>
    <row r="165" spans="2:14" s="84" customFormat="1">
      <c r="B165" s="1"/>
      <c r="M165" s="1"/>
      <c r="N165" s="1"/>
    </row>
    <row r="166" spans="2:14" s="84" customFormat="1">
      <c r="B166" s="1"/>
      <c r="M166" s="1"/>
      <c r="N166" s="1"/>
    </row>
    <row r="167" spans="2:14" s="84" customFormat="1">
      <c r="B167" s="1"/>
      <c r="M167" s="1"/>
      <c r="N167" s="1"/>
    </row>
    <row r="168" spans="2:14" s="84" customFormat="1">
      <c r="B168" s="1"/>
      <c r="M168" s="1"/>
      <c r="N168" s="1"/>
    </row>
    <row r="169" spans="2:14" s="84" customFormat="1">
      <c r="B169" s="1"/>
      <c r="M169" s="1"/>
      <c r="N169" s="1"/>
    </row>
    <row r="170" spans="2:14" s="84" customFormat="1">
      <c r="B170" s="1"/>
      <c r="M170" s="1"/>
      <c r="N170" s="1"/>
    </row>
    <row r="171" spans="2:14" s="84" customFormat="1">
      <c r="B171" s="1"/>
      <c r="M171" s="1"/>
      <c r="N171" s="1"/>
    </row>
    <row r="172" spans="2:14" s="84" customFormat="1">
      <c r="B172" s="1"/>
      <c r="M172" s="1"/>
      <c r="N172" s="1"/>
    </row>
    <row r="173" spans="2:14" s="84" customFormat="1">
      <c r="B173" s="1"/>
      <c r="M173" s="1"/>
      <c r="N173" s="1"/>
    </row>
    <row r="174" spans="2:14" s="84" customFormat="1">
      <c r="B174" s="1"/>
      <c r="M174" s="1"/>
      <c r="N174" s="1"/>
    </row>
    <row r="175" spans="2:14" s="84" customFormat="1">
      <c r="B175" s="1"/>
      <c r="M175" s="1"/>
      <c r="N175" s="1"/>
    </row>
    <row r="176" spans="2:14" s="84" customFormat="1">
      <c r="B176" s="1"/>
      <c r="M176" s="1"/>
      <c r="N176" s="1"/>
    </row>
    <row r="177" spans="2:14" s="84" customFormat="1">
      <c r="B177" s="1"/>
      <c r="M177" s="1"/>
      <c r="N177" s="1"/>
    </row>
    <row r="178" spans="2:14" s="84" customFormat="1">
      <c r="B178" s="1"/>
      <c r="M178" s="1"/>
      <c r="N178" s="1"/>
    </row>
    <row r="179" spans="2:14" s="84" customFormat="1">
      <c r="B179" s="1"/>
      <c r="M179" s="1"/>
      <c r="N179" s="1"/>
    </row>
    <row r="180" spans="2:14" s="84" customFormat="1">
      <c r="B180" s="1"/>
      <c r="M180" s="1"/>
      <c r="N180" s="1"/>
    </row>
    <row r="181" spans="2:14" s="84" customFormat="1">
      <c r="B181" s="1"/>
      <c r="M181" s="1"/>
      <c r="N181" s="1"/>
    </row>
    <row r="182" spans="2:14" s="84" customFormat="1">
      <c r="B182" s="1"/>
      <c r="M182" s="1"/>
      <c r="N182" s="1"/>
    </row>
    <row r="183" spans="2:14" s="84" customFormat="1">
      <c r="B183" s="1"/>
      <c r="M183" s="1"/>
      <c r="N183" s="1"/>
    </row>
    <row r="184" spans="2:14" s="84" customFormat="1">
      <c r="B184" s="1"/>
      <c r="M184" s="1"/>
      <c r="N184" s="1"/>
    </row>
    <row r="185" spans="2:14" s="84" customFormat="1">
      <c r="B185" s="1"/>
      <c r="M185" s="1"/>
      <c r="N185" s="1"/>
    </row>
    <row r="186" spans="2:14" s="84" customFormat="1">
      <c r="B186" s="1"/>
      <c r="M186" s="1"/>
      <c r="N186" s="1"/>
    </row>
    <row r="187" spans="2:14" s="84" customFormat="1">
      <c r="B187" s="1"/>
      <c r="M187" s="1"/>
      <c r="N187" s="1"/>
    </row>
    <row r="188" spans="2:14" s="84" customFormat="1">
      <c r="B188" s="1"/>
      <c r="M188" s="1"/>
      <c r="N188" s="1"/>
    </row>
    <row r="189" spans="2:14" s="84" customFormat="1">
      <c r="B189" s="1"/>
      <c r="M189" s="1"/>
      <c r="N189" s="1"/>
    </row>
    <row r="190" spans="2:14" s="84" customFormat="1">
      <c r="B190" s="1"/>
      <c r="M190" s="1"/>
      <c r="N190" s="1"/>
    </row>
    <row r="191" spans="2:14" s="84" customFormat="1">
      <c r="B191" s="1"/>
      <c r="M191" s="1"/>
      <c r="N191" s="1"/>
    </row>
    <row r="192" spans="2:14" s="84" customFormat="1">
      <c r="B192" s="1"/>
      <c r="M192" s="1"/>
      <c r="N192" s="1"/>
    </row>
    <row r="193" spans="2:14" s="84" customFormat="1">
      <c r="B193" s="1"/>
      <c r="M193" s="1"/>
      <c r="N193" s="1"/>
    </row>
    <row r="194" spans="2:14" s="84" customFormat="1">
      <c r="B194" s="1"/>
      <c r="M194" s="1"/>
      <c r="N194" s="1"/>
    </row>
    <row r="195" spans="2:14" s="84" customFormat="1">
      <c r="B195" s="1"/>
      <c r="M195" s="1"/>
      <c r="N195" s="1"/>
    </row>
  </sheetData>
  <mergeCells count="1">
    <mergeCell ref="B2:N2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58"/>
  <sheetViews>
    <sheetView tabSelected="1" workbookViewId="0">
      <pane ySplit="3" topLeftCell="A4" activePane="bottomLeft" state="frozen"/>
      <selection pane="bottomLeft" activeCell="N33" sqref="N33"/>
    </sheetView>
  </sheetViews>
  <sheetFormatPr defaultRowHeight="15.75"/>
  <cols>
    <col min="1" max="1" width="2" style="57" customWidth="1"/>
    <col min="2" max="2" width="8.7109375" style="12" customWidth="1"/>
    <col min="3" max="12" width="8.7109375" style="13" customWidth="1"/>
    <col min="13" max="14" width="8.7109375" style="14" customWidth="1"/>
    <col min="15" max="47" width="9.140625" style="57"/>
    <col min="48" max="16384" width="9.140625" style="13"/>
  </cols>
  <sheetData>
    <row r="1" spans="1:47" s="57" customFormat="1" ht="12" customHeight="1" thickBot="1">
      <c r="B1" s="59"/>
      <c r="M1" s="59"/>
      <c r="N1" s="59"/>
    </row>
    <row r="2" spans="1:47" ht="55.5" customHeight="1" thickBot="1">
      <c r="B2" s="119" t="s">
        <v>17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47" s="15" customFormat="1" ht="26.25" thickBot="1">
      <c r="A3" s="58"/>
      <c r="B3" s="64" t="s">
        <v>0</v>
      </c>
      <c r="C3" s="16" t="s">
        <v>1</v>
      </c>
      <c r="D3" s="16" t="s">
        <v>2</v>
      </c>
      <c r="E3" s="17" t="s">
        <v>1</v>
      </c>
      <c r="F3" s="17" t="s">
        <v>3</v>
      </c>
      <c r="G3" s="18" t="s">
        <v>14</v>
      </c>
      <c r="H3" s="18" t="s">
        <v>4</v>
      </c>
      <c r="I3" s="19" t="s">
        <v>5</v>
      </c>
      <c r="J3" s="19" t="s">
        <v>6</v>
      </c>
      <c r="K3" s="20" t="s">
        <v>1</v>
      </c>
      <c r="L3" s="20" t="s">
        <v>7</v>
      </c>
      <c r="M3" s="21" t="s">
        <v>8</v>
      </c>
      <c r="N3" s="65" t="s">
        <v>9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</row>
    <row r="4" spans="1:47">
      <c r="B4" s="75">
        <v>1</v>
      </c>
      <c r="C4" s="76">
        <f>'Dec-17, PPG-2 '!C4+'Dec-17, PPG-1'!C4</f>
        <v>43</v>
      </c>
      <c r="D4" s="76">
        <f>'Dec-17, PPG-2 '!D4+'Dec-17, PPG-1'!D4</f>
        <v>332.8</v>
      </c>
      <c r="E4" s="76">
        <f>'Dec-17, PPG-2 '!E4+'Dec-17, PPG-1'!E4</f>
        <v>28</v>
      </c>
      <c r="F4" s="76">
        <f>'Dec-17, PPG-2 '!F4+'Dec-17, PPG-1'!F4</f>
        <v>260.89999999999998</v>
      </c>
      <c r="G4" s="76">
        <f>'Dec-17, PPG-2 '!G4+'Dec-17, PPG-1'!G4</f>
        <v>2</v>
      </c>
      <c r="H4" s="76">
        <f>'Dec-17, PPG-2 '!H4+'Dec-17, PPG-1'!H4</f>
        <v>6.9</v>
      </c>
      <c r="I4" s="76">
        <f>'Dec-17, PPG-2 '!I4+'Dec-17, PPG-1'!I4</f>
        <v>10</v>
      </c>
      <c r="J4" s="76">
        <f>'Dec-17, PPG-2 '!J4+'Dec-17, PPG-1'!J4</f>
        <v>27.05</v>
      </c>
      <c r="K4" s="76">
        <f>'Dec-17, PPG-2 '!K4+'Dec-17, PPG-1'!K4</f>
        <v>12</v>
      </c>
      <c r="L4" s="76">
        <f>'Dec-17, PPG-2 '!L4+'Dec-17, PPG-1'!L4</f>
        <v>71.36</v>
      </c>
      <c r="M4" s="76">
        <f>C4+E4+G4+I4+K4</f>
        <v>95</v>
      </c>
      <c r="N4" s="77">
        <f>D4+F4+H4+J4+L4</f>
        <v>699.01</v>
      </c>
    </row>
    <row r="5" spans="1:47">
      <c r="B5" s="66">
        <v>2</v>
      </c>
      <c r="C5" s="80">
        <f>'Dec-17, PPG-2 '!C5+'Dec-17, PPG-1'!C5</f>
        <v>35</v>
      </c>
      <c r="D5" s="80">
        <f>'Dec-17, PPG-2 '!D5+'Dec-17, PPG-1'!D5</f>
        <v>323.07</v>
      </c>
      <c r="E5" s="80">
        <f>'Dec-17, PPG-2 '!E5+'Dec-17, PPG-1'!E5</f>
        <v>16</v>
      </c>
      <c r="F5" s="80">
        <f>'Dec-17, PPG-2 '!F5+'Dec-17, PPG-1'!F5</f>
        <v>160.22</v>
      </c>
      <c r="G5" s="80">
        <f>'Dec-17, PPG-2 '!G5+'Dec-17, PPG-1'!G5</f>
        <v>2</v>
      </c>
      <c r="H5" s="80">
        <f>'Dec-17, PPG-2 '!H5+'Dec-17, PPG-1'!H5</f>
        <v>9</v>
      </c>
      <c r="I5" s="80">
        <f>'Dec-17, PPG-2 '!I5+'Dec-17, PPG-1'!I5</f>
        <v>12</v>
      </c>
      <c r="J5" s="80">
        <f>'Dec-17, PPG-2 '!J5+'Dec-17, PPG-1'!J5</f>
        <v>30.63</v>
      </c>
      <c r="K5" s="80">
        <f>'Dec-17, PPG-2 '!K5+'Dec-17, PPG-1'!K5</f>
        <v>12</v>
      </c>
      <c r="L5" s="80">
        <f>'Dec-17, PPG-2 '!L5+'Dec-17, PPG-1'!L5</f>
        <v>84.02</v>
      </c>
      <c r="M5" s="80">
        <f>C5+E5+G5+I5+K5</f>
        <v>77</v>
      </c>
      <c r="N5" s="81">
        <f>D5+F5+H5+J5+L5</f>
        <v>606.93999999999994</v>
      </c>
    </row>
    <row r="6" spans="1:47" ht="16.5" thickBot="1">
      <c r="B6" s="66">
        <v>3</v>
      </c>
      <c r="C6" s="80">
        <f>'Dec-17, PPG-2 '!C6+'Dec-17, PPG-1'!C6</f>
        <v>21</v>
      </c>
      <c r="D6" s="80">
        <f>'Dec-17, PPG-2 '!D6+'Dec-17, PPG-1'!D6</f>
        <v>225.98000000000002</v>
      </c>
      <c r="E6" s="80">
        <f>'Dec-17, PPG-2 '!E6+'Dec-17, PPG-1'!E6</f>
        <v>11</v>
      </c>
      <c r="F6" s="80">
        <f>'Dec-17, PPG-2 '!F6+'Dec-17, PPG-1'!F6</f>
        <v>106.33</v>
      </c>
      <c r="G6" s="80">
        <f>'Dec-17, PPG-2 '!G6+'Dec-17, PPG-1'!G6</f>
        <v>0</v>
      </c>
      <c r="H6" s="80">
        <f>'Dec-17, PPG-2 '!H6+'Dec-17, PPG-1'!H6</f>
        <v>0</v>
      </c>
      <c r="I6" s="80">
        <f>'Dec-17, PPG-2 '!I6+'Dec-17, PPG-1'!I6</f>
        <v>2</v>
      </c>
      <c r="J6" s="80">
        <f>'Dec-17, PPG-2 '!J6+'Dec-17, PPG-1'!J6</f>
        <v>8.379999999999999</v>
      </c>
      <c r="K6" s="80">
        <f>'Dec-17, PPG-2 '!K6+'Dec-17, PPG-1'!K6</f>
        <v>6</v>
      </c>
      <c r="L6" s="80">
        <f>'Dec-17, PPG-2 '!L6+'Dec-17, PPG-1'!L6</f>
        <v>35.409999999999997</v>
      </c>
      <c r="M6" s="80">
        <f t="shared" ref="M6:M9" si="0">C6+E6+G6+I6+K6</f>
        <v>40</v>
      </c>
      <c r="N6" s="81">
        <f t="shared" ref="N6:N34" si="1">D6+F6+H6+J6+L6</f>
        <v>376.1</v>
      </c>
    </row>
    <row r="7" spans="1:47" ht="16.5" thickBot="1">
      <c r="B7" s="66">
        <v>4</v>
      </c>
      <c r="C7" s="80">
        <f>'Dec-17, PPG-2 '!C7+'Dec-17, PPG-1'!C7</f>
        <v>37</v>
      </c>
      <c r="D7" s="80">
        <f>'Dec-17, PPG-2 '!D7+'Dec-17, PPG-1'!D7</f>
        <v>373.89</v>
      </c>
      <c r="E7" s="80">
        <f>'Dec-17, PPG-2 '!E7+'Dec-17, PPG-1'!E7</f>
        <v>23</v>
      </c>
      <c r="F7" s="80">
        <f>'Dec-17, PPG-2 '!F7+'Dec-17, PPG-1'!F7</f>
        <v>225.38000000000002</v>
      </c>
      <c r="G7" s="80">
        <f>'Dec-17, PPG-2 '!G7+'Dec-17, PPG-1'!G7</f>
        <v>2</v>
      </c>
      <c r="H7" s="80">
        <f>'Dec-17, PPG-2 '!H7+'Dec-17, PPG-1'!H7</f>
        <v>7</v>
      </c>
      <c r="I7" s="80">
        <f>'Dec-17, PPG-2 '!I7+'Dec-17, PPG-1'!I7</f>
        <v>8</v>
      </c>
      <c r="J7" s="80">
        <f>'Dec-17, PPG-2 '!J7+'Dec-17, PPG-1'!J7</f>
        <v>29.8</v>
      </c>
      <c r="K7" s="80">
        <f>'Dec-17, PPG-2 '!K7+'Dec-17, PPG-1'!K7</f>
        <v>16</v>
      </c>
      <c r="L7" s="80">
        <f>'Dec-17, PPG-2 '!L7+'Dec-17, PPG-1'!L7</f>
        <v>110.75999999999999</v>
      </c>
      <c r="M7" s="80">
        <f t="shared" si="0"/>
        <v>86</v>
      </c>
      <c r="N7" s="81">
        <f t="shared" si="1"/>
        <v>746.82999999999993</v>
      </c>
      <c r="R7" s="82"/>
    </row>
    <row r="8" spans="1:47">
      <c r="B8" s="66">
        <v>5</v>
      </c>
      <c r="C8" s="80">
        <f>'Dec-17, PPG-2 '!C8+'Dec-17, PPG-1'!C8</f>
        <v>32</v>
      </c>
      <c r="D8" s="80">
        <f>'Dec-17, PPG-2 '!D8+'Dec-17, PPG-1'!D8</f>
        <v>366.38</v>
      </c>
      <c r="E8" s="80">
        <f>'Dec-17, PPG-2 '!E8+'Dec-17, PPG-1'!E8</f>
        <v>17</v>
      </c>
      <c r="F8" s="80">
        <f>'Dec-17, PPG-2 '!F8+'Dec-17, PPG-1'!F8</f>
        <v>145.18</v>
      </c>
      <c r="G8" s="80">
        <f>'Dec-17, PPG-2 '!G8+'Dec-17, PPG-1'!G8</f>
        <v>0</v>
      </c>
      <c r="H8" s="80">
        <f>'Dec-17, PPG-2 '!H8+'Dec-17, PPG-1'!H8</f>
        <v>0</v>
      </c>
      <c r="I8" s="80">
        <f>'Dec-17, PPG-2 '!I8+'Dec-17, PPG-1'!I8</f>
        <v>6</v>
      </c>
      <c r="J8" s="80">
        <f>'Dec-17, PPG-2 '!J8+'Dec-17, PPG-1'!J8</f>
        <v>19.95</v>
      </c>
      <c r="K8" s="80">
        <f>'Dec-17, PPG-2 '!K8+'Dec-17, PPG-1'!K8</f>
        <v>13</v>
      </c>
      <c r="L8" s="80">
        <f>'Dec-17, PPG-2 '!L8+'Dec-17, PPG-1'!L8</f>
        <v>73.650000000000006</v>
      </c>
      <c r="M8" s="80">
        <f t="shared" si="0"/>
        <v>68</v>
      </c>
      <c r="N8" s="81">
        <f t="shared" si="1"/>
        <v>605.16</v>
      </c>
      <c r="Q8" s="83"/>
    </row>
    <row r="9" spans="1:47">
      <c r="B9" s="66">
        <v>6</v>
      </c>
      <c r="C9" s="80">
        <f>'Dec-17, PPG-2 '!C9+'Dec-17, PPG-1'!C9</f>
        <v>29</v>
      </c>
      <c r="D9" s="80">
        <f>'Dec-17, PPG-2 '!D9+'Dec-17, PPG-1'!D9</f>
        <v>382.17999999999995</v>
      </c>
      <c r="E9" s="80">
        <f>'Dec-17, PPG-2 '!E9+'Dec-17, PPG-1'!E9</f>
        <v>19</v>
      </c>
      <c r="F9" s="80">
        <f>'Dec-17, PPG-2 '!F9+'Dec-17, PPG-1'!F9</f>
        <v>178.12</v>
      </c>
      <c r="G9" s="80">
        <f>'Dec-17, PPG-2 '!G9+'Dec-17, PPG-1'!G9</f>
        <v>2</v>
      </c>
      <c r="H9" s="80">
        <f>'Dec-17, PPG-2 '!H9+'Dec-17, PPG-1'!H9</f>
        <v>5</v>
      </c>
      <c r="I9" s="80">
        <f>'Dec-17, PPG-2 '!I9+'Dec-17, PPG-1'!I9</f>
        <v>6</v>
      </c>
      <c r="J9" s="80">
        <f>'Dec-17, PPG-2 '!J9+'Dec-17, PPG-1'!J9</f>
        <v>26.66</v>
      </c>
      <c r="K9" s="80">
        <f>'Dec-17, PPG-2 '!K9+'Dec-17, PPG-1'!K9</f>
        <v>11</v>
      </c>
      <c r="L9" s="80">
        <f>'Dec-17, PPG-2 '!L9+'Dec-17, PPG-1'!L9</f>
        <v>89.789999999999992</v>
      </c>
      <c r="M9" s="80">
        <f t="shared" si="0"/>
        <v>67</v>
      </c>
      <c r="N9" s="81">
        <f t="shared" si="1"/>
        <v>681.74999999999989</v>
      </c>
    </row>
    <row r="10" spans="1:47">
      <c r="B10" s="66">
        <v>7</v>
      </c>
      <c r="C10" s="80">
        <f>'Dec-17, PPG-2 '!C10+'Dec-17, PPG-1'!C10</f>
        <v>30</v>
      </c>
      <c r="D10" s="80">
        <f>'Dec-17, PPG-2 '!D10+'Dec-17, PPG-1'!D10</f>
        <v>324.11</v>
      </c>
      <c r="E10" s="80">
        <f>'Dec-17, PPG-2 '!E10+'Dec-17, PPG-1'!E10</f>
        <v>17</v>
      </c>
      <c r="F10" s="80">
        <f>'Dec-17, PPG-2 '!F10+'Dec-17, PPG-1'!F10</f>
        <v>162.94999999999999</v>
      </c>
      <c r="G10" s="80">
        <f>'Dec-17, PPG-2 '!G10+'Dec-17, PPG-1'!G10</f>
        <v>0</v>
      </c>
      <c r="H10" s="80">
        <f>'Dec-17, PPG-2 '!H10+'Dec-17, PPG-1'!H10</f>
        <v>0</v>
      </c>
      <c r="I10" s="80">
        <f>'Dec-17, PPG-2 '!I10+'Dec-17, PPG-1'!I10</f>
        <v>6</v>
      </c>
      <c r="J10" s="80">
        <f>'Dec-17, PPG-2 '!J10+'Dec-17, PPG-1'!J10</f>
        <v>25.72</v>
      </c>
      <c r="K10" s="80">
        <f>'Dec-17, PPG-2 '!K10+'Dec-17, PPG-1'!K10</f>
        <v>7</v>
      </c>
      <c r="L10" s="80">
        <f>'Dec-17, PPG-2 '!L10+'Dec-17, PPG-1'!L10</f>
        <v>82.56</v>
      </c>
      <c r="M10" s="80">
        <f t="shared" ref="M10:M34" si="2">C10+E10+G10+I10+K10</f>
        <v>60</v>
      </c>
      <c r="N10" s="81">
        <f t="shared" si="1"/>
        <v>595.33999999999992</v>
      </c>
    </row>
    <row r="11" spans="1:47">
      <c r="B11" s="66">
        <v>8</v>
      </c>
      <c r="C11" s="80">
        <f>'Dec-17, PPG-2 '!C11+'Dec-17, PPG-1'!C11</f>
        <v>28</v>
      </c>
      <c r="D11" s="80">
        <f>'Dec-17, PPG-2 '!D11+'Dec-17, PPG-1'!D11</f>
        <v>332.82</v>
      </c>
      <c r="E11" s="80">
        <f>'Dec-17, PPG-2 '!E11+'Dec-17, PPG-1'!E11</f>
        <v>18</v>
      </c>
      <c r="F11" s="80">
        <f>'Dec-17, PPG-2 '!F11+'Dec-17, PPG-1'!F11</f>
        <v>193.23000000000002</v>
      </c>
      <c r="G11" s="80">
        <f>'Dec-17, PPG-2 '!G11+'Dec-17, PPG-1'!G11</f>
        <v>2</v>
      </c>
      <c r="H11" s="80">
        <f>'Dec-17, PPG-2 '!H11+'Dec-17, PPG-1'!H11</f>
        <v>9</v>
      </c>
      <c r="I11" s="80">
        <f>'Dec-17, PPG-2 '!I11+'Dec-17, PPG-1'!I11</f>
        <v>4</v>
      </c>
      <c r="J11" s="80">
        <f>'Dec-17, PPG-2 '!J11+'Dec-17, PPG-1'!J11</f>
        <v>11.71</v>
      </c>
      <c r="K11" s="80">
        <f>'Dec-17, PPG-2 '!K11+'Dec-17, PPG-1'!K11</f>
        <v>10</v>
      </c>
      <c r="L11" s="80">
        <f>'Dec-17, PPG-2 '!L11+'Dec-17, PPG-1'!L11</f>
        <v>56.75</v>
      </c>
      <c r="M11" s="80">
        <f t="shared" si="2"/>
        <v>62</v>
      </c>
      <c r="N11" s="81">
        <f t="shared" si="1"/>
        <v>603.51</v>
      </c>
      <c r="O11" s="57" t="s">
        <v>13</v>
      </c>
    </row>
    <row r="12" spans="1:47">
      <c r="B12" s="66">
        <v>9</v>
      </c>
      <c r="C12" s="80">
        <f>'Dec-17, PPG-2 '!C12+'Dec-17, PPG-1'!C12</f>
        <v>33</v>
      </c>
      <c r="D12" s="80">
        <f>'Dec-17, PPG-2 '!D12+'Dec-17, PPG-1'!D12</f>
        <v>365.65999999999997</v>
      </c>
      <c r="E12" s="80">
        <f>'Dec-17, PPG-2 '!E12+'Dec-17, PPG-1'!E12</f>
        <v>21</v>
      </c>
      <c r="F12" s="80">
        <f>'Dec-17, PPG-2 '!F12+'Dec-17, PPG-1'!F12</f>
        <v>161.81</v>
      </c>
      <c r="G12" s="80">
        <f>'Dec-17, PPG-2 '!G12+'Dec-17, PPG-1'!G12</f>
        <v>0</v>
      </c>
      <c r="H12" s="80">
        <f>'Dec-17, PPG-2 '!H12+'Dec-17, PPG-1'!H12</f>
        <v>0</v>
      </c>
      <c r="I12" s="80">
        <f>'Dec-17, PPG-2 '!I12+'Dec-17, PPG-1'!I12</f>
        <v>7</v>
      </c>
      <c r="J12" s="80">
        <f>'Dec-17, PPG-2 '!J12+'Dec-17, PPG-1'!J12</f>
        <v>22.72</v>
      </c>
      <c r="K12" s="80">
        <f>'Dec-17, PPG-2 '!K12+'Dec-17, PPG-1'!K12</f>
        <v>7</v>
      </c>
      <c r="L12" s="80">
        <f>'Dec-17, PPG-2 '!L12+'Dec-17, PPG-1'!L12</f>
        <v>81.09</v>
      </c>
      <c r="M12" s="80">
        <f t="shared" si="2"/>
        <v>68</v>
      </c>
      <c r="N12" s="81">
        <f t="shared" si="1"/>
        <v>631.28000000000009</v>
      </c>
    </row>
    <row r="13" spans="1:47">
      <c r="B13" s="66">
        <v>10</v>
      </c>
      <c r="C13" s="80">
        <f>'Dec-17, PPG-2 '!C13+'Dec-17, PPG-1'!C13</f>
        <v>17</v>
      </c>
      <c r="D13" s="80">
        <f>'Dec-17, PPG-2 '!D13+'Dec-17, PPG-1'!D13</f>
        <v>170.66</v>
      </c>
      <c r="E13" s="80">
        <f>'Dec-17, PPG-2 '!E13+'Dec-17, PPG-1'!E13</f>
        <v>10</v>
      </c>
      <c r="F13" s="80">
        <f>'Dec-17, PPG-2 '!F13+'Dec-17, PPG-1'!F13</f>
        <v>80</v>
      </c>
      <c r="G13" s="80">
        <f>'Dec-17, PPG-2 '!G13+'Dec-17, PPG-1'!G13</f>
        <v>2</v>
      </c>
      <c r="H13" s="80">
        <f>'Dec-17, PPG-2 '!H13+'Dec-17, PPG-1'!H13</f>
        <v>9.2100000000000009</v>
      </c>
      <c r="I13" s="80">
        <f>'Dec-17, PPG-2 '!I13+'Dec-17, PPG-1'!I13</f>
        <v>2</v>
      </c>
      <c r="J13" s="80">
        <f>'Dec-17, PPG-2 '!J13+'Dec-17, PPG-1'!J13</f>
        <v>11.96</v>
      </c>
      <c r="K13" s="80">
        <f>'Dec-17, PPG-2 '!K13+'Dec-17, PPG-1'!K13</f>
        <v>7</v>
      </c>
      <c r="L13" s="80">
        <f>'Dec-17, PPG-2 '!L13+'Dec-17, PPG-1'!L13</f>
        <v>49.870000000000005</v>
      </c>
      <c r="M13" s="80">
        <f t="shared" si="2"/>
        <v>38</v>
      </c>
      <c r="N13" s="81">
        <f t="shared" si="1"/>
        <v>321.7</v>
      </c>
    </row>
    <row r="14" spans="1:47">
      <c r="B14" s="66">
        <v>11</v>
      </c>
      <c r="C14" s="80">
        <f>'Dec-17, PPG-2 '!C14+'Dec-17, PPG-1'!C14</f>
        <v>37</v>
      </c>
      <c r="D14" s="80">
        <f>'Dec-17, PPG-2 '!D14+'Dec-17, PPG-1'!D14</f>
        <v>404.89</v>
      </c>
      <c r="E14" s="80">
        <f>'Dec-17, PPG-2 '!E14+'Dec-17, PPG-1'!E14</f>
        <v>23</v>
      </c>
      <c r="F14" s="80">
        <f>'Dec-17, PPG-2 '!F14+'Dec-17, PPG-1'!F14</f>
        <v>200.67000000000002</v>
      </c>
      <c r="G14" s="80">
        <f>'Dec-17, PPG-2 '!G14+'Dec-17, PPG-1'!G14</f>
        <v>0</v>
      </c>
      <c r="H14" s="80">
        <f>'Dec-17, PPG-2 '!H14+'Dec-17, PPG-1'!H14</f>
        <v>0</v>
      </c>
      <c r="I14" s="80">
        <f>'Dec-17, PPG-2 '!I14+'Dec-17, PPG-1'!I14</f>
        <v>8</v>
      </c>
      <c r="J14" s="80">
        <f>'Dec-17, PPG-2 '!J14+'Dec-17, PPG-1'!J14</f>
        <v>32.090000000000003</v>
      </c>
      <c r="K14" s="80">
        <f>'Dec-17, PPG-2 '!K14+'Dec-17, PPG-1'!K14</f>
        <v>12</v>
      </c>
      <c r="L14" s="80">
        <f>'Dec-17, PPG-2 '!L14+'Dec-17, PPG-1'!L14</f>
        <v>125</v>
      </c>
      <c r="M14" s="80">
        <f t="shared" si="2"/>
        <v>80</v>
      </c>
      <c r="N14" s="81">
        <f t="shared" si="1"/>
        <v>762.65</v>
      </c>
    </row>
    <row r="15" spans="1:47">
      <c r="B15" s="66">
        <v>12</v>
      </c>
      <c r="C15" s="80">
        <f>'Dec-17, PPG-2 '!C15+'Dec-17, PPG-1'!C15</f>
        <v>34</v>
      </c>
      <c r="D15" s="80">
        <f>'Dec-17, PPG-2 '!D15+'Dec-17, PPG-1'!D15</f>
        <v>328.5</v>
      </c>
      <c r="E15" s="80">
        <f>'Dec-17, PPG-2 '!E15+'Dec-17, PPG-1'!E15</f>
        <v>17</v>
      </c>
      <c r="F15" s="80">
        <f>'Dec-17, PPG-2 '!F15+'Dec-17, PPG-1'!F15</f>
        <v>166.4</v>
      </c>
      <c r="G15" s="80">
        <f>'Dec-17, PPG-2 '!G15+'Dec-17, PPG-1'!G15</f>
        <v>2</v>
      </c>
      <c r="H15" s="80">
        <f>'Dec-17, PPG-2 '!H15+'Dec-17, PPG-1'!H15</f>
        <v>7</v>
      </c>
      <c r="I15" s="80">
        <f>'Dec-17, PPG-2 '!I15+'Dec-17, PPG-1'!I15</f>
        <v>3</v>
      </c>
      <c r="J15" s="80">
        <f>'Dec-17, PPG-2 '!J15+'Dec-17, PPG-1'!J15</f>
        <v>9.27</v>
      </c>
      <c r="K15" s="80">
        <f>'Dec-17, PPG-2 '!K15+'Dec-17, PPG-1'!K15</f>
        <v>12</v>
      </c>
      <c r="L15" s="80">
        <f>'Dec-17, PPG-2 '!L15+'Dec-17, PPG-1'!L15</f>
        <v>74.47999999999999</v>
      </c>
      <c r="M15" s="80">
        <f t="shared" si="2"/>
        <v>68</v>
      </c>
      <c r="N15" s="81">
        <f t="shared" si="1"/>
        <v>585.65</v>
      </c>
    </row>
    <row r="16" spans="1:47">
      <c r="B16" s="66">
        <v>13</v>
      </c>
      <c r="C16" s="80">
        <f>'Dec-17, PPG-2 '!C16+'Dec-17, PPG-1'!C16</f>
        <v>36</v>
      </c>
      <c r="D16" s="80">
        <f>'Dec-17, PPG-2 '!D16+'Dec-17, PPG-1'!D16</f>
        <v>400.93</v>
      </c>
      <c r="E16" s="80">
        <f>'Dec-17, PPG-2 '!E16+'Dec-17, PPG-1'!E16</f>
        <v>20</v>
      </c>
      <c r="F16" s="80">
        <f>'Dec-17, PPG-2 '!F16+'Dec-17, PPG-1'!F16</f>
        <v>191.36</v>
      </c>
      <c r="G16" s="80">
        <f>'Dec-17, PPG-2 '!G16+'Dec-17, PPG-1'!G16</f>
        <v>2</v>
      </c>
      <c r="H16" s="80">
        <f>'Dec-17, PPG-2 '!H16+'Dec-17, PPG-1'!H16</f>
        <v>12</v>
      </c>
      <c r="I16" s="80">
        <f>'Dec-17, PPG-2 '!I16+'Dec-17, PPG-1'!I16</f>
        <v>7</v>
      </c>
      <c r="J16" s="80">
        <f>'Dec-17, PPG-2 '!J16+'Dec-17, PPG-1'!J16</f>
        <v>25.34</v>
      </c>
      <c r="K16" s="80">
        <f>'Dec-17, PPG-2 '!K16+'Dec-17, PPG-1'!K16</f>
        <v>14</v>
      </c>
      <c r="L16" s="80">
        <f>'Dec-17, PPG-2 '!L16+'Dec-17, PPG-1'!L16</f>
        <v>108.49000000000001</v>
      </c>
      <c r="M16" s="80">
        <f t="shared" si="2"/>
        <v>79</v>
      </c>
      <c r="N16" s="81">
        <f t="shared" si="1"/>
        <v>738.12</v>
      </c>
    </row>
    <row r="17" spans="2:14">
      <c r="B17" s="66">
        <v>14</v>
      </c>
      <c r="C17" s="80">
        <f>'Dec-17, PPG-2 '!C17+'Dec-17, PPG-1'!C17</f>
        <v>37</v>
      </c>
      <c r="D17" s="80">
        <f>'Dec-17, PPG-2 '!D17+'Dec-17, PPG-1'!D17</f>
        <v>343.72</v>
      </c>
      <c r="E17" s="80">
        <f>'Dec-17, PPG-2 '!E17+'Dec-17, PPG-1'!E17</f>
        <v>18</v>
      </c>
      <c r="F17" s="80">
        <f>'Dec-17, PPG-2 '!F17+'Dec-17, PPG-1'!F17</f>
        <v>177.19</v>
      </c>
      <c r="G17" s="80">
        <f>'Dec-17, PPG-2 '!G17+'Dec-17, PPG-1'!G17</f>
        <v>2</v>
      </c>
      <c r="H17" s="80">
        <f>'Dec-17, PPG-2 '!H17+'Dec-17, PPG-1'!H17</f>
        <v>7</v>
      </c>
      <c r="I17" s="80">
        <f>'Dec-17, PPG-2 '!I17+'Dec-17, PPG-1'!I17</f>
        <v>6</v>
      </c>
      <c r="J17" s="80">
        <f>'Dec-17, PPG-2 '!J17+'Dec-17, PPG-1'!J17</f>
        <v>17</v>
      </c>
      <c r="K17" s="80">
        <f>'Dec-17, PPG-2 '!K17+'Dec-17, PPG-1'!K17</f>
        <v>8</v>
      </c>
      <c r="L17" s="80">
        <f>'Dec-17, PPG-2 '!L17+'Dec-17, PPG-1'!L17</f>
        <v>67.44</v>
      </c>
      <c r="M17" s="80">
        <f t="shared" si="2"/>
        <v>71</v>
      </c>
      <c r="N17" s="81">
        <f t="shared" si="1"/>
        <v>612.35000000000014</v>
      </c>
    </row>
    <row r="18" spans="2:14">
      <c r="B18" s="66">
        <v>15</v>
      </c>
      <c r="C18" s="80">
        <f>'Dec-17, PPG-2 '!C18+'Dec-17, PPG-1'!C18</f>
        <v>36</v>
      </c>
      <c r="D18" s="80">
        <f>'Dec-17, PPG-2 '!D18+'Dec-17, PPG-1'!D18</f>
        <v>315.85000000000002</v>
      </c>
      <c r="E18" s="80">
        <f>'Dec-17, PPG-2 '!E18+'Dec-17, PPG-1'!E18</f>
        <v>17</v>
      </c>
      <c r="F18" s="80">
        <f>'Dec-17, PPG-2 '!F18+'Dec-17, PPG-1'!F18</f>
        <v>171.97</v>
      </c>
      <c r="G18" s="80">
        <f>'Dec-17, PPG-2 '!G18+'Dec-17, PPG-1'!G18</f>
        <v>2</v>
      </c>
      <c r="H18" s="80">
        <f>'Dec-17, PPG-2 '!H18+'Dec-17, PPG-1'!H18</f>
        <v>9</v>
      </c>
      <c r="I18" s="80">
        <f>'Dec-17, PPG-2 '!I18+'Dec-17, PPG-1'!I18</f>
        <v>10</v>
      </c>
      <c r="J18" s="80">
        <f>'Dec-17, PPG-2 '!J18+'Dec-17, PPG-1'!J18</f>
        <v>22.29</v>
      </c>
      <c r="K18" s="80">
        <f>'Dec-17, PPG-2 '!K18+'Dec-17, PPG-1'!K18</f>
        <v>14</v>
      </c>
      <c r="L18" s="80">
        <f>'Dec-17, PPG-2 '!L18+'Dec-17, PPG-1'!L18</f>
        <v>84.07</v>
      </c>
      <c r="M18" s="80">
        <f t="shared" si="2"/>
        <v>79</v>
      </c>
      <c r="N18" s="81">
        <f t="shared" si="1"/>
        <v>603.18000000000006</v>
      </c>
    </row>
    <row r="19" spans="2:14">
      <c r="B19" s="66">
        <v>16</v>
      </c>
      <c r="C19" s="80">
        <f>'Dec-17, PPG-2 '!C19+'Dec-17, PPG-1'!C19</f>
        <v>34</v>
      </c>
      <c r="D19" s="80">
        <f>'Dec-17, PPG-2 '!D19+'Dec-17, PPG-1'!D19</f>
        <v>374.96000000000004</v>
      </c>
      <c r="E19" s="80">
        <f>'Dec-17, PPG-2 '!E19+'Dec-17, PPG-1'!E19</f>
        <v>27</v>
      </c>
      <c r="F19" s="80">
        <f>'Dec-17, PPG-2 '!F19+'Dec-17, PPG-1'!F19</f>
        <v>244.03</v>
      </c>
      <c r="G19" s="80">
        <f>'Dec-17, PPG-2 '!G19+'Dec-17, PPG-1'!G19</f>
        <v>4</v>
      </c>
      <c r="H19" s="80">
        <f>'Dec-17, PPG-2 '!H19+'Dec-17, PPG-1'!H19</f>
        <v>12</v>
      </c>
      <c r="I19" s="80">
        <f>'Dec-17, PPG-2 '!I19+'Dec-17, PPG-1'!I19</f>
        <v>7</v>
      </c>
      <c r="J19" s="80">
        <f>'Dec-17, PPG-2 '!J19+'Dec-17, PPG-1'!J19</f>
        <v>25.4</v>
      </c>
      <c r="K19" s="80">
        <f>'Dec-17, PPG-2 '!K19+'Dec-17, PPG-1'!K19</f>
        <v>12</v>
      </c>
      <c r="L19" s="80">
        <f>'Dec-17, PPG-2 '!L19+'Dec-17, PPG-1'!L19</f>
        <v>71.11</v>
      </c>
      <c r="M19" s="80">
        <f t="shared" si="2"/>
        <v>84</v>
      </c>
      <c r="N19" s="81">
        <f t="shared" si="1"/>
        <v>727.5</v>
      </c>
    </row>
    <row r="20" spans="2:14">
      <c r="B20" s="66">
        <v>17</v>
      </c>
      <c r="C20" s="80">
        <f>'Dec-17, PPG-2 '!C20+'Dec-17, PPG-1'!C20</f>
        <v>17</v>
      </c>
      <c r="D20" s="80">
        <f>'Dec-17, PPG-2 '!D20+'Dec-17, PPG-1'!D20</f>
        <v>213.14999999999998</v>
      </c>
      <c r="E20" s="80">
        <f>'Dec-17, PPG-2 '!E20+'Dec-17, PPG-1'!E20</f>
        <v>10</v>
      </c>
      <c r="F20" s="80">
        <f>'Dec-17, PPG-2 '!F20+'Dec-17, PPG-1'!F20</f>
        <v>104.03</v>
      </c>
      <c r="G20" s="80">
        <f>'Dec-17, PPG-2 '!G20+'Dec-17, PPG-1'!G20</f>
        <v>0</v>
      </c>
      <c r="H20" s="80">
        <f>'Dec-17, PPG-2 '!H20+'Dec-17, PPG-1'!H20</f>
        <v>0</v>
      </c>
      <c r="I20" s="80">
        <f>'Dec-17, PPG-2 '!I20+'Dec-17, PPG-1'!I20</f>
        <v>2</v>
      </c>
      <c r="J20" s="80">
        <f>'Dec-17, PPG-2 '!J20+'Dec-17, PPG-1'!J20</f>
        <v>7.02</v>
      </c>
      <c r="K20" s="80">
        <f>'Dec-17, PPG-2 '!K20+'Dec-17, PPG-1'!K20</f>
        <v>6</v>
      </c>
      <c r="L20" s="80">
        <f>'Dec-17, PPG-2 '!L20+'Dec-17, PPG-1'!L20</f>
        <v>36.65</v>
      </c>
      <c r="M20" s="80">
        <f t="shared" si="2"/>
        <v>35</v>
      </c>
      <c r="N20" s="81">
        <f t="shared" si="1"/>
        <v>360.84999999999991</v>
      </c>
    </row>
    <row r="21" spans="2:14">
      <c r="B21" s="66">
        <v>18</v>
      </c>
      <c r="C21" s="80">
        <f>'Dec-17, PPG-2 '!C21+'Dec-17, PPG-1'!C21</f>
        <v>32</v>
      </c>
      <c r="D21" s="80">
        <f>'Dec-17, PPG-2 '!D21+'Dec-17, PPG-1'!D21</f>
        <v>452.56</v>
      </c>
      <c r="E21" s="80">
        <f>'Dec-17, PPG-2 '!E21+'Dec-17, PPG-1'!E21</f>
        <v>19</v>
      </c>
      <c r="F21" s="80">
        <f>'Dec-17, PPG-2 '!F21+'Dec-17, PPG-1'!F21</f>
        <v>198.94</v>
      </c>
      <c r="G21" s="80">
        <f>'Dec-17, PPG-2 '!G21+'Dec-17, PPG-1'!G21</f>
        <v>1</v>
      </c>
      <c r="H21" s="80">
        <f>'Dec-17, PPG-2 '!H21+'Dec-17, PPG-1'!H21</f>
        <v>4</v>
      </c>
      <c r="I21" s="80">
        <f>'Dec-17, PPG-2 '!I21+'Dec-17, PPG-1'!I21</f>
        <v>5</v>
      </c>
      <c r="J21" s="80">
        <f>'Dec-17, PPG-2 '!J21+'Dec-17, PPG-1'!J21</f>
        <v>21.439999999999998</v>
      </c>
      <c r="K21" s="80">
        <f>'Dec-17, PPG-2 '!K21+'Dec-17, PPG-1'!K21</f>
        <v>15</v>
      </c>
      <c r="L21" s="80">
        <f>'Dec-17, PPG-2 '!L21+'Dec-17, PPG-1'!L21</f>
        <v>121.47</v>
      </c>
      <c r="M21" s="80">
        <f t="shared" si="2"/>
        <v>72</v>
      </c>
      <c r="N21" s="81">
        <f t="shared" si="1"/>
        <v>798.41000000000008</v>
      </c>
    </row>
    <row r="22" spans="2:14">
      <c r="B22" s="66">
        <v>19</v>
      </c>
      <c r="C22" s="80">
        <f>'Dec-17, PPG-2 '!C22+'Dec-17, PPG-1'!C22</f>
        <v>39</v>
      </c>
      <c r="D22" s="80">
        <f>'Dec-17, PPG-2 '!D22+'Dec-17, PPG-1'!D22</f>
        <v>356.97</v>
      </c>
      <c r="E22" s="80">
        <f>'Dec-17, PPG-2 '!E22+'Dec-17, PPG-1'!E22</f>
        <v>29</v>
      </c>
      <c r="F22" s="80">
        <f>'Dec-17, PPG-2 '!F22+'Dec-17, PPG-1'!F22</f>
        <v>196.20999999999998</v>
      </c>
      <c r="G22" s="80">
        <f>'Dec-17, PPG-2 '!G22+'Dec-17, PPG-1'!G22</f>
        <v>0</v>
      </c>
      <c r="H22" s="80">
        <f>'Dec-17, PPG-2 '!H22+'Dec-17, PPG-1'!H22</f>
        <v>0</v>
      </c>
      <c r="I22" s="80">
        <f>'Dec-17, PPG-2 '!I22+'Dec-17, PPG-1'!I22</f>
        <v>3</v>
      </c>
      <c r="J22" s="80">
        <f>'Dec-17, PPG-2 '!J22+'Dec-17, PPG-1'!J22</f>
        <v>8.6</v>
      </c>
      <c r="K22" s="80">
        <f>'Dec-17, PPG-2 '!K22+'Dec-17, PPG-1'!K22</f>
        <v>13</v>
      </c>
      <c r="L22" s="80">
        <f>'Dec-17, PPG-2 '!L22+'Dec-17, PPG-1'!L22</f>
        <v>79.150000000000006</v>
      </c>
      <c r="M22" s="80">
        <f t="shared" si="2"/>
        <v>84</v>
      </c>
      <c r="N22" s="81">
        <f t="shared" si="1"/>
        <v>640.93000000000006</v>
      </c>
    </row>
    <row r="23" spans="2:14">
      <c r="B23" s="66">
        <v>20</v>
      </c>
      <c r="C23" s="80">
        <f>'Dec-17, PPG-2 '!C23+'Dec-17, PPG-1'!C23</f>
        <v>42</v>
      </c>
      <c r="D23" s="80">
        <f>'Dec-17, PPG-2 '!D23+'Dec-17, PPG-1'!D23</f>
        <v>408.40999999999997</v>
      </c>
      <c r="E23" s="80">
        <f>'Dec-17, PPG-2 '!E23+'Dec-17, PPG-1'!E23</f>
        <v>25</v>
      </c>
      <c r="F23" s="80">
        <f>'Dec-17, PPG-2 '!F23+'Dec-17, PPG-1'!F23</f>
        <v>197.54000000000002</v>
      </c>
      <c r="G23" s="80">
        <f>'Dec-17, PPG-2 '!G23+'Dec-17, PPG-1'!G23</f>
        <v>2</v>
      </c>
      <c r="H23" s="80">
        <f>'Dec-17, PPG-2 '!H23+'Dec-17, PPG-1'!H23</f>
        <v>8</v>
      </c>
      <c r="I23" s="80">
        <f>'Dec-17, PPG-2 '!I23+'Dec-17, PPG-1'!I23</f>
        <v>13</v>
      </c>
      <c r="J23" s="80">
        <f>'Dec-17, PPG-2 '!J23+'Dec-17, PPG-1'!J23</f>
        <v>50.24</v>
      </c>
      <c r="K23" s="80">
        <f>'Dec-17, PPG-2 '!K23+'Dec-17, PPG-1'!K23</f>
        <v>13</v>
      </c>
      <c r="L23" s="80">
        <f>'Dec-17, PPG-2 '!L23+'Dec-17, PPG-1'!L23</f>
        <v>76.930000000000007</v>
      </c>
      <c r="M23" s="80">
        <f t="shared" si="2"/>
        <v>95</v>
      </c>
      <c r="N23" s="81">
        <f t="shared" si="1"/>
        <v>741.12000000000012</v>
      </c>
    </row>
    <row r="24" spans="2:14">
      <c r="B24" s="66">
        <v>21</v>
      </c>
      <c r="C24" s="80">
        <f>'Dec-17, PPG-2 '!C24+'Dec-17, PPG-1'!C24</f>
        <v>36</v>
      </c>
      <c r="D24" s="80">
        <f>'Dec-17, PPG-2 '!D24+'Dec-17, PPG-1'!D24</f>
        <v>362.44</v>
      </c>
      <c r="E24" s="80">
        <f>'Dec-17, PPG-2 '!E24+'Dec-17, PPG-1'!E24</f>
        <v>19</v>
      </c>
      <c r="F24" s="80">
        <f>'Dec-17, PPG-2 '!F24+'Dec-17, PPG-1'!F24</f>
        <v>191.22</v>
      </c>
      <c r="G24" s="80">
        <f>'Dec-17, PPG-2 '!G24+'Dec-17, PPG-1'!G24</f>
        <v>4</v>
      </c>
      <c r="H24" s="80">
        <f>'Dec-17, PPG-2 '!H24+'Dec-17, PPG-1'!H24</f>
        <v>16</v>
      </c>
      <c r="I24" s="80">
        <f>'Dec-17, PPG-2 '!I24+'Dec-17, PPG-1'!I24</f>
        <v>5</v>
      </c>
      <c r="J24" s="80">
        <f>'Dec-17, PPG-2 '!J24+'Dec-17, PPG-1'!J24</f>
        <v>12.82</v>
      </c>
      <c r="K24" s="80">
        <f>'Dec-17, PPG-2 '!K24+'Dec-17, PPG-1'!K24</f>
        <v>11</v>
      </c>
      <c r="L24" s="80">
        <f>'Dec-17, PPG-2 '!L24+'Dec-17, PPG-1'!L24</f>
        <v>85.51</v>
      </c>
      <c r="M24" s="80">
        <f t="shared" si="2"/>
        <v>75</v>
      </c>
      <c r="N24" s="81">
        <f t="shared" si="1"/>
        <v>667.99</v>
      </c>
    </row>
    <row r="25" spans="2:14">
      <c r="B25" s="66">
        <v>22</v>
      </c>
      <c r="C25" s="80">
        <f>'Dec-17, PPG-2 '!C25+'Dec-17, PPG-1'!C25</f>
        <v>39</v>
      </c>
      <c r="D25" s="80">
        <f>'Dec-17, PPG-2 '!D25+'Dec-17, PPG-1'!D25</f>
        <v>349.53</v>
      </c>
      <c r="E25" s="80">
        <f>'Dec-17, PPG-2 '!E25+'Dec-17, PPG-1'!E25</f>
        <v>26</v>
      </c>
      <c r="F25" s="80">
        <f>'Dec-17, PPG-2 '!F25+'Dec-17, PPG-1'!F25</f>
        <v>183.03</v>
      </c>
      <c r="G25" s="80">
        <f>'Dec-17, PPG-2 '!G25+'Dec-17, PPG-1'!G25</f>
        <v>3</v>
      </c>
      <c r="H25" s="80">
        <f>'Dec-17, PPG-2 '!H25+'Dec-17, PPG-1'!H25</f>
        <v>6</v>
      </c>
      <c r="I25" s="80">
        <f>'Dec-17, PPG-2 '!I25+'Dec-17, PPG-1'!I25</f>
        <v>6</v>
      </c>
      <c r="J25" s="80">
        <f>'Dec-17, PPG-2 '!J25+'Dec-17, PPG-1'!J25</f>
        <v>15.77</v>
      </c>
      <c r="K25" s="80">
        <f>'Dec-17, PPG-2 '!K25+'Dec-17, PPG-1'!K25</f>
        <v>8</v>
      </c>
      <c r="L25" s="80">
        <f>'Dec-17, PPG-2 '!L25+'Dec-17, PPG-1'!L25</f>
        <v>47.2</v>
      </c>
      <c r="M25" s="80">
        <f t="shared" si="2"/>
        <v>82</v>
      </c>
      <c r="N25" s="81">
        <f t="shared" si="1"/>
        <v>601.53</v>
      </c>
    </row>
    <row r="26" spans="2:14">
      <c r="B26" s="66">
        <v>23</v>
      </c>
      <c r="C26" s="80">
        <f>'Dec-17, PPG-2 '!C26+'Dec-17, PPG-1'!C26</f>
        <v>28</v>
      </c>
      <c r="D26" s="80">
        <f>'Dec-17, PPG-2 '!D26+'Dec-17, PPG-1'!D26</f>
        <v>329.62</v>
      </c>
      <c r="E26" s="80">
        <f>'Dec-17, PPG-2 '!E26+'Dec-17, PPG-1'!E26</f>
        <v>19</v>
      </c>
      <c r="F26" s="80">
        <f>'Dec-17, PPG-2 '!F26+'Dec-17, PPG-1'!F26</f>
        <v>254.42</v>
      </c>
      <c r="G26" s="80">
        <f>'Dec-17, PPG-2 '!G26+'Dec-17, PPG-1'!G26</f>
        <v>0</v>
      </c>
      <c r="H26" s="80">
        <f>'Dec-17, PPG-2 '!H26+'Dec-17, PPG-1'!H26</f>
        <v>0</v>
      </c>
      <c r="I26" s="80">
        <f>'Dec-17, PPG-2 '!I26+'Dec-17, PPG-1'!I26</f>
        <v>6</v>
      </c>
      <c r="J26" s="80">
        <f>'Dec-17, PPG-2 '!J26+'Dec-17, PPG-1'!J26</f>
        <v>20.119999999999997</v>
      </c>
      <c r="K26" s="80">
        <f>'Dec-17, PPG-2 '!K26+'Dec-17, PPG-1'!K26</f>
        <v>12</v>
      </c>
      <c r="L26" s="80">
        <f>'Dec-17, PPG-2 '!L26+'Dec-17, PPG-1'!L26</f>
        <v>64.53</v>
      </c>
      <c r="M26" s="80">
        <f t="shared" si="2"/>
        <v>65</v>
      </c>
      <c r="N26" s="81">
        <f t="shared" si="1"/>
        <v>668.68999999999994</v>
      </c>
    </row>
    <row r="27" spans="2:14">
      <c r="B27" s="66">
        <v>24</v>
      </c>
      <c r="C27" s="80">
        <f>'Dec-17, PPG-2 '!C27+'Dec-17, PPG-1'!C27</f>
        <v>23</v>
      </c>
      <c r="D27" s="80">
        <f>'Dec-17, PPG-2 '!D27+'Dec-17, PPG-1'!D27</f>
        <v>219.53</v>
      </c>
      <c r="E27" s="80">
        <f>'Dec-17, PPG-2 '!E27+'Dec-17, PPG-1'!E27</f>
        <v>13</v>
      </c>
      <c r="F27" s="80">
        <f>'Dec-17, PPG-2 '!F27+'Dec-17, PPG-1'!F27</f>
        <v>85.44</v>
      </c>
      <c r="G27" s="80">
        <f>'Dec-17, PPG-2 '!G27+'Dec-17, PPG-1'!G27</f>
        <v>2</v>
      </c>
      <c r="H27" s="80">
        <f>'Dec-17, PPG-2 '!H27+'Dec-17, PPG-1'!H27</f>
        <v>8</v>
      </c>
      <c r="I27" s="80">
        <f>'Dec-17, PPG-2 '!I27+'Dec-17, PPG-1'!I27</f>
        <v>2</v>
      </c>
      <c r="J27" s="80">
        <f>'Dec-17, PPG-2 '!J27+'Dec-17, PPG-1'!J27</f>
        <v>3.17</v>
      </c>
      <c r="K27" s="80">
        <f>'Dec-17, PPG-2 '!K27+'Dec-17, PPG-1'!K27</f>
        <v>7</v>
      </c>
      <c r="L27" s="80">
        <f>'Dec-17, PPG-2 '!L27+'Dec-17, PPG-1'!L27</f>
        <v>61.21</v>
      </c>
      <c r="M27" s="80">
        <f t="shared" si="2"/>
        <v>47</v>
      </c>
      <c r="N27" s="81">
        <f t="shared" si="1"/>
        <v>377.35</v>
      </c>
    </row>
    <row r="28" spans="2:14">
      <c r="B28" s="66">
        <v>25</v>
      </c>
      <c r="C28" s="80">
        <f>'Dec-17, PPG-2 '!C28+'Dec-17, PPG-1'!C28</f>
        <v>37</v>
      </c>
      <c r="D28" s="80">
        <f>'Dec-17, PPG-2 '!D28+'Dec-17, PPG-1'!D28</f>
        <v>382.85</v>
      </c>
      <c r="E28" s="80">
        <f>'Dec-17, PPG-2 '!E28+'Dec-17, PPG-1'!E28</f>
        <v>19</v>
      </c>
      <c r="F28" s="80">
        <f>'Dec-17, PPG-2 '!F28+'Dec-17, PPG-1'!F28</f>
        <v>196.28</v>
      </c>
      <c r="G28" s="80">
        <f>'Dec-17, PPG-2 '!G28+'Dec-17, PPG-1'!G28</f>
        <v>2</v>
      </c>
      <c r="H28" s="80">
        <f>'Dec-17, PPG-2 '!H28+'Dec-17, PPG-1'!H28</f>
        <v>4</v>
      </c>
      <c r="I28" s="80">
        <f>'Dec-17, PPG-2 '!I28+'Dec-17, PPG-1'!I28</f>
        <v>9</v>
      </c>
      <c r="J28" s="80">
        <f>'Dec-17, PPG-2 '!J28+'Dec-17, PPG-1'!J28</f>
        <v>32.909999999999997</v>
      </c>
      <c r="K28" s="80">
        <f>'Dec-17, PPG-2 '!K28+'Dec-17, PPG-1'!K28</f>
        <v>13</v>
      </c>
      <c r="L28" s="80">
        <f>'Dec-17, PPG-2 '!L28+'Dec-17, PPG-1'!L28</f>
        <v>162.66000000000003</v>
      </c>
      <c r="M28" s="80">
        <f t="shared" si="2"/>
        <v>80</v>
      </c>
      <c r="N28" s="81">
        <f t="shared" si="1"/>
        <v>778.7</v>
      </c>
    </row>
    <row r="29" spans="2:14">
      <c r="B29" s="66">
        <v>26</v>
      </c>
      <c r="C29" s="80">
        <f>'Dec-17, PPG-2 '!C29+'Dec-17, PPG-1'!C29</f>
        <v>27</v>
      </c>
      <c r="D29" s="80">
        <f>'Dec-17, PPG-2 '!D29+'Dec-17, PPG-1'!D29</f>
        <v>288.33</v>
      </c>
      <c r="E29" s="80">
        <f>'Dec-17, PPG-2 '!E29+'Dec-17, PPG-1'!E29</f>
        <v>23</v>
      </c>
      <c r="F29" s="80">
        <f>'Dec-17, PPG-2 '!F29+'Dec-17, PPG-1'!F29</f>
        <v>158.66999999999999</v>
      </c>
      <c r="G29" s="80">
        <f>'Dec-17, PPG-2 '!G29+'Dec-17, PPG-1'!G29</f>
        <v>2</v>
      </c>
      <c r="H29" s="80">
        <f>'Dec-17, PPG-2 '!H29+'Dec-17, PPG-1'!H29</f>
        <v>4</v>
      </c>
      <c r="I29" s="80">
        <f>'Dec-17, PPG-2 '!I29+'Dec-17, PPG-1'!I29</f>
        <v>4</v>
      </c>
      <c r="J29" s="80">
        <f>'Dec-17, PPG-2 '!J29+'Dec-17, PPG-1'!J29</f>
        <v>16.009999999999998</v>
      </c>
      <c r="K29" s="80">
        <f>'Dec-17, PPG-2 '!K29+'Dec-17, PPG-1'!K29</f>
        <v>6</v>
      </c>
      <c r="L29" s="80">
        <f>'Dec-17, PPG-2 '!L29+'Dec-17, PPG-1'!L29</f>
        <v>52.11</v>
      </c>
      <c r="M29" s="80">
        <f t="shared" si="2"/>
        <v>62</v>
      </c>
      <c r="N29" s="81">
        <f t="shared" si="1"/>
        <v>519.12</v>
      </c>
    </row>
    <row r="30" spans="2:14">
      <c r="B30" s="66">
        <v>27</v>
      </c>
      <c r="C30" s="80">
        <f>'Dec-17, PPG-2 '!C30+'Dec-17, PPG-1'!C30</f>
        <v>39</v>
      </c>
      <c r="D30" s="80">
        <f>'Dec-17, PPG-2 '!D30+'Dec-17, PPG-1'!D30</f>
        <v>340.34000000000003</v>
      </c>
      <c r="E30" s="80">
        <f>'Dec-17, PPG-2 '!E30+'Dec-17, PPG-1'!E30</f>
        <v>25</v>
      </c>
      <c r="F30" s="80">
        <f>'Dec-17, PPG-2 '!F30+'Dec-17, PPG-1'!F30</f>
        <v>173.66</v>
      </c>
      <c r="G30" s="80">
        <f>'Dec-17, PPG-2 '!G30+'Dec-17, PPG-1'!G30</f>
        <v>4</v>
      </c>
      <c r="H30" s="80">
        <f>'Dec-17, PPG-2 '!H30+'Dec-17, PPG-1'!H30</f>
        <v>10.55</v>
      </c>
      <c r="I30" s="80">
        <f>'Dec-17, PPG-2 '!I30+'Dec-17, PPG-1'!I30</f>
        <v>4</v>
      </c>
      <c r="J30" s="80">
        <f>'Dec-17, PPG-2 '!J30+'Dec-17, PPG-1'!J30</f>
        <v>19.14</v>
      </c>
      <c r="K30" s="80">
        <f>'Dec-17, PPG-2 '!K30+'Dec-17, PPG-1'!K30</f>
        <v>14</v>
      </c>
      <c r="L30" s="80">
        <f>'Dec-17, PPG-2 '!L30+'Dec-17, PPG-1'!L30</f>
        <v>112.65</v>
      </c>
      <c r="M30" s="80">
        <f t="shared" si="2"/>
        <v>86</v>
      </c>
      <c r="N30" s="81">
        <f t="shared" si="1"/>
        <v>656.33999999999992</v>
      </c>
    </row>
    <row r="31" spans="2:14">
      <c r="B31" s="66">
        <v>28</v>
      </c>
      <c r="C31" s="80">
        <f>'Dec-17, PPG-2 '!C31+'Dec-17, PPG-1'!C31</f>
        <v>34</v>
      </c>
      <c r="D31" s="80">
        <f>'Dec-17, PPG-2 '!D31+'Dec-17, PPG-1'!D31</f>
        <v>371.5</v>
      </c>
      <c r="E31" s="80">
        <f>'Dec-17, PPG-2 '!E31+'Dec-17, PPG-1'!E31</f>
        <v>22</v>
      </c>
      <c r="F31" s="80">
        <f>'Dec-17, PPG-2 '!F31+'Dec-17, PPG-1'!F31</f>
        <v>263.35000000000002</v>
      </c>
      <c r="G31" s="80">
        <f>'Dec-17, PPG-2 '!G31+'Dec-17, PPG-1'!G31</f>
        <v>2</v>
      </c>
      <c r="H31" s="80">
        <f>'Dec-17, PPG-2 '!H31+'Dec-17, PPG-1'!H31</f>
        <v>5</v>
      </c>
      <c r="I31" s="80">
        <f>'Dec-17, PPG-2 '!I31+'Dec-17, PPG-1'!I31</f>
        <v>2</v>
      </c>
      <c r="J31" s="80">
        <f>'Dec-17, PPG-2 '!J31+'Dec-17, PPG-1'!J31</f>
        <v>4.24</v>
      </c>
      <c r="K31" s="80">
        <f>'Dec-17, PPG-2 '!K31+'Dec-17, PPG-1'!K31</f>
        <v>8</v>
      </c>
      <c r="L31" s="80">
        <f>'Dec-17, PPG-2 '!L31+'Dec-17, PPG-1'!L31</f>
        <v>87.91</v>
      </c>
      <c r="M31" s="80">
        <f t="shared" si="2"/>
        <v>68</v>
      </c>
      <c r="N31" s="81">
        <f t="shared" si="1"/>
        <v>732</v>
      </c>
    </row>
    <row r="32" spans="2:14">
      <c r="B32" s="66">
        <v>29</v>
      </c>
      <c r="C32" s="80">
        <f>'Dec-17, PPG-2 '!C32+'Dec-17, PPG-1'!C32</f>
        <v>33</v>
      </c>
      <c r="D32" s="80">
        <f>'Dec-17, PPG-2 '!D32+'Dec-17, PPG-1'!D32</f>
        <v>313.63</v>
      </c>
      <c r="E32" s="80">
        <f>'Dec-17, PPG-2 '!E32+'Dec-17, PPG-1'!E32</f>
        <v>19</v>
      </c>
      <c r="F32" s="80">
        <f>'Dec-17, PPG-2 '!F32+'Dec-17, PPG-1'!F32</f>
        <v>158.59</v>
      </c>
      <c r="G32" s="80">
        <f>'Dec-17, PPG-2 '!G32+'Dec-17, PPG-1'!G32</f>
        <v>2</v>
      </c>
      <c r="H32" s="80">
        <f>'Dec-17, PPG-2 '!H32+'Dec-17, PPG-1'!H32</f>
        <v>5.41</v>
      </c>
      <c r="I32" s="80">
        <f>'Dec-17, PPG-2 '!I32+'Dec-17, PPG-1'!I32</f>
        <v>4</v>
      </c>
      <c r="J32" s="80">
        <f>'Dec-17, PPG-2 '!J32+'Dec-17, PPG-1'!J32</f>
        <v>21.08</v>
      </c>
      <c r="K32" s="80">
        <f>'Dec-17, PPG-2 '!K32+'Dec-17, PPG-1'!K32</f>
        <v>9</v>
      </c>
      <c r="L32" s="80">
        <f>'Dec-17, PPG-2 '!L32+'Dec-17, PPG-1'!L32</f>
        <v>57.81</v>
      </c>
      <c r="M32" s="80">
        <f t="shared" si="2"/>
        <v>67</v>
      </c>
      <c r="N32" s="81">
        <f t="shared" si="1"/>
        <v>556.52</v>
      </c>
    </row>
    <row r="33" spans="1:47">
      <c r="B33" s="66">
        <v>30</v>
      </c>
      <c r="C33" s="80">
        <f>'Dec-17, PPG-2 '!C33+'Dec-17, PPG-1'!C33</f>
        <v>30</v>
      </c>
      <c r="D33" s="80">
        <f>'Dec-17, PPG-2 '!D33+'Dec-17, PPG-1'!D33</f>
        <v>316.15999999999997</v>
      </c>
      <c r="E33" s="80">
        <f>'Dec-17, PPG-2 '!E33+'Dec-17, PPG-1'!E33</f>
        <v>16</v>
      </c>
      <c r="F33" s="80">
        <f>'Dec-17, PPG-2 '!F33+'Dec-17, PPG-1'!F33</f>
        <v>120.27</v>
      </c>
      <c r="G33" s="80">
        <f>'Dec-17, PPG-2 '!G33+'Dec-17, PPG-1'!G33</f>
        <v>3</v>
      </c>
      <c r="H33" s="80">
        <f>'Dec-17, PPG-2 '!H33+'Dec-17, PPG-1'!H33</f>
        <v>10</v>
      </c>
      <c r="I33" s="80">
        <f>'Dec-17, PPG-2 '!I33+'Dec-17, PPG-1'!I33</f>
        <v>4</v>
      </c>
      <c r="J33" s="80">
        <f>'Dec-17, PPG-2 '!J33+'Dec-17, PPG-1'!J33</f>
        <v>13.5</v>
      </c>
      <c r="K33" s="80">
        <f>'Dec-17, PPG-2 '!K33+'Dec-17, PPG-1'!K33</f>
        <v>8</v>
      </c>
      <c r="L33" s="80">
        <f>'Dec-17, PPG-2 '!L33+'Dec-17, PPG-1'!L33</f>
        <v>77.36</v>
      </c>
      <c r="M33" s="80">
        <f t="shared" si="2"/>
        <v>61</v>
      </c>
      <c r="N33" s="81">
        <f t="shared" si="1"/>
        <v>537.29</v>
      </c>
    </row>
    <row r="34" spans="1:47" ht="16.5" thickBot="1">
      <c r="B34" s="79">
        <v>31</v>
      </c>
      <c r="C34" s="80">
        <f>'Dec-17, PPG-2 '!C34+'Dec-17, PPG-1'!C34</f>
        <v>13</v>
      </c>
      <c r="D34" s="80">
        <f>'Dec-17, PPG-2 '!D34+'Dec-17, PPG-1'!D34</f>
        <v>175.23000000000002</v>
      </c>
      <c r="E34" s="80">
        <f>'Dec-17, PPG-2 '!E34+'Dec-17, PPG-1'!E34</f>
        <v>10</v>
      </c>
      <c r="F34" s="80">
        <f>'Dec-17, PPG-2 '!F34+'Dec-17, PPG-1'!F34</f>
        <v>107.18</v>
      </c>
      <c r="G34" s="80">
        <f>'Dec-17, PPG-2 '!G34+'Dec-17, PPG-1'!G34</f>
        <v>0</v>
      </c>
      <c r="H34" s="80">
        <f>'Dec-17, PPG-2 '!H34+'Dec-17, PPG-1'!H34</f>
        <v>0</v>
      </c>
      <c r="I34" s="80">
        <f>'Dec-17, PPG-2 '!I34+'Dec-17, PPG-1'!I34</f>
        <v>3</v>
      </c>
      <c r="J34" s="80">
        <f>'Dec-17, PPG-2 '!J34+'Dec-17, PPG-1'!J34</f>
        <v>12.45</v>
      </c>
      <c r="K34" s="80">
        <f>'Dec-17, PPG-2 '!K34+'Dec-17, PPG-1'!K34</f>
        <v>4</v>
      </c>
      <c r="L34" s="80">
        <f>'Dec-17, PPG-2 '!L34+'Dec-17, PPG-1'!L34</f>
        <v>35.659999999999997</v>
      </c>
      <c r="M34" s="80">
        <f t="shared" si="2"/>
        <v>30</v>
      </c>
      <c r="N34" s="81">
        <f t="shared" si="1"/>
        <v>330.52</v>
      </c>
    </row>
    <row r="35" spans="1:47" s="12" customFormat="1" ht="16.5" thickBot="1">
      <c r="A35" s="59"/>
      <c r="B35" s="78" t="s">
        <v>12</v>
      </c>
      <c r="C35" s="63">
        <f t="shared" ref="C35:L35" si="3">SUM(C4:C34)</f>
        <v>988</v>
      </c>
      <c r="D35" s="63">
        <f t="shared" si="3"/>
        <v>10246.649999999998</v>
      </c>
      <c r="E35" s="63">
        <f t="shared" si="3"/>
        <v>596</v>
      </c>
      <c r="F35" s="63">
        <f t="shared" si="3"/>
        <v>5414.5700000000006</v>
      </c>
      <c r="G35" s="63">
        <f t="shared" si="3"/>
        <v>51</v>
      </c>
      <c r="H35" s="63">
        <f t="shared" si="3"/>
        <v>174.07000000000002</v>
      </c>
      <c r="I35" s="63">
        <f t="shared" si="3"/>
        <v>176</v>
      </c>
      <c r="J35" s="63">
        <f t="shared" si="3"/>
        <v>604.48000000000013</v>
      </c>
      <c r="K35" s="63">
        <f t="shared" si="3"/>
        <v>320</v>
      </c>
      <c r="L35" s="63">
        <f t="shared" si="3"/>
        <v>2424.6600000000003</v>
      </c>
      <c r="M35" s="63">
        <f>SUM(M4:M34)</f>
        <v>2131</v>
      </c>
      <c r="N35" s="70">
        <f>SUM(N4:N34)</f>
        <v>18864.430000000004</v>
      </c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</row>
    <row r="36" spans="1:47" s="57" customFormat="1">
      <c r="B36" s="59"/>
      <c r="M36" s="59"/>
      <c r="N36" s="59"/>
    </row>
    <row r="37" spans="1:47" s="57" customFormat="1">
      <c r="B37" s="59"/>
      <c r="M37" s="59"/>
      <c r="N37" s="59"/>
    </row>
    <row r="38" spans="1:47" s="57" customFormat="1">
      <c r="B38" s="59"/>
      <c r="M38" s="59"/>
      <c r="N38" s="59"/>
    </row>
    <row r="39" spans="1:47" s="57" customFormat="1">
      <c r="B39" s="59"/>
      <c r="M39" s="59"/>
      <c r="N39" s="59"/>
    </row>
    <row r="40" spans="1:47" s="57" customFormat="1">
      <c r="B40" s="59"/>
      <c r="M40" s="59"/>
      <c r="N40" s="59"/>
    </row>
    <row r="41" spans="1:47" s="57" customFormat="1">
      <c r="B41" s="59"/>
      <c r="M41" s="59"/>
      <c r="N41" s="59"/>
    </row>
    <row r="42" spans="1:47" s="57" customFormat="1">
      <c r="B42" s="59"/>
      <c r="M42" s="59"/>
      <c r="N42" s="59"/>
    </row>
    <row r="43" spans="1:47" s="57" customFormat="1">
      <c r="B43" s="59"/>
      <c r="M43" s="59"/>
      <c r="N43" s="59"/>
    </row>
    <row r="44" spans="1:47" s="57" customFormat="1">
      <c r="B44" s="59"/>
      <c r="M44" s="59"/>
      <c r="N44" s="59"/>
    </row>
    <row r="45" spans="1:47" s="57" customFormat="1">
      <c r="B45" s="59"/>
      <c r="M45" s="59"/>
      <c r="N45" s="59"/>
    </row>
    <row r="46" spans="1:47" s="57" customFormat="1">
      <c r="B46" s="59"/>
      <c r="M46" s="59"/>
      <c r="N46" s="59"/>
    </row>
    <row r="47" spans="1:47" s="57" customFormat="1">
      <c r="B47" s="59"/>
      <c r="M47" s="59"/>
      <c r="N47" s="59"/>
    </row>
    <row r="48" spans="1:47" s="57" customFormat="1">
      <c r="B48" s="59"/>
      <c r="M48" s="59"/>
      <c r="N48" s="59"/>
    </row>
    <row r="49" spans="2:14" s="57" customFormat="1">
      <c r="B49" s="59"/>
      <c r="M49" s="59"/>
      <c r="N49" s="59"/>
    </row>
    <row r="50" spans="2:14" s="57" customFormat="1">
      <c r="B50" s="59"/>
      <c r="M50" s="59"/>
      <c r="N50" s="59"/>
    </row>
    <row r="51" spans="2:14" s="57" customFormat="1">
      <c r="B51" s="59"/>
      <c r="M51" s="59"/>
      <c r="N51" s="59"/>
    </row>
    <row r="52" spans="2:14" s="57" customFormat="1">
      <c r="B52" s="59"/>
      <c r="M52" s="59"/>
      <c r="N52" s="59"/>
    </row>
    <row r="53" spans="2:14" s="57" customFormat="1">
      <c r="B53" s="59"/>
      <c r="M53" s="59"/>
      <c r="N53" s="59"/>
    </row>
    <row r="54" spans="2:14" s="57" customFormat="1">
      <c r="B54" s="59"/>
      <c r="M54" s="59"/>
      <c r="N54" s="59"/>
    </row>
    <row r="55" spans="2:14" s="57" customFormat="1">
      <c r="B55" s="59"/>
      <c r="M55" s="59"/>
      <c r="N55" s="59"/>
    </row>
    <row r="56" spans="2:14" s="57" customFormat="1">
      <c r="B56" s="59"/>
      <c r="M56" s="59"/>
      <c r="N56" s="59"/>
    </row>
    <row r="57" spans="2:14" s="57" customFormat="1">
      <c r="B57" s="59"/>
      <c r="M57" s="59"/>
      <c r="N57" s="59"/>
    </row>
    <row r="58" spans="2:14" s="57" customFormat="1">
      <c r="B58" s="59"/>
      <c r="M58" s="59"/>
      <c r="N58" s="59"/>
    </row>
    <row r="59" spans="2:14" s="57" customFormat="1">
      <c r="B59" s="59"/>
      <c r="M59" s="59"/>
      <c r="N59" s="59"/>
    </row>
    <row r="60" spans="2:14" s="57" customFormat="1">
      <c r="B60" s="59"/>
      <c r="M60" s="59"/>
      <c r="N60" s="59"/>
    </row>
    <row r="61" spans="2:14" s="57" customFormat="1">
      <c r="B61" s="59"/>
      <c r="M61" s="59"/>
      <c r="N61" s="59"/>
    </row>
    <row r="62" spans="2:14" s="57" customFormat="1">
      <c r="B62" s="59"/>
      <c r="M62" s="59"/>
      <c r="N62" s="59"/>
    </row>
    <row r="63" spans="2:14" s="57" customFormat="1">
      <c r="B63" s="59"/>
      <c r="M63" s="59"/>
      <c r="N63" s="59"/>
    </row>
    <row r="64" spans="2:14" s="57" customFormat="1">
      <c r="B64" s="59"/>
      <c r="M64" s="59"/>
      <c r="N64" s="59"/>
    </row>
    <row r="65" spans="2:14" s="57" customFormat="1">
      <c r="B65" s="59"/>
      <c r="M65" s="59"/>
      <c r="N65" s="59"/>
    </row>
    <row r="66" spans="2:14" s="57" customFormat="1">
      <c r="B66" s="59"/>
      <c r="M66" s="59"/>
      <c r="N66" s="59"/>
    </row>
    <row r="67" spans="2:14" s="57" customFormat="1">
      <c r="B67" s="59"/>
      <c r="M67" s="59"/>
      <c r="N67" s="59"/>
    </row>
    <row r="68" spans="2:14" s="57" customFormat="1">
      <c r="B68" s="59"/>
      <c r="M68" s="59"/>
      <c r="N68" s="59"/>
    </row>
    <row r="69" spans="2:14" s="57" customFormat="1">
      <c r="B69" s="59"/>
      <c r="M69" s="59"/>
      <c r="N69" s="59"/>
    </row>
    <row r="70" spans="2:14" s="57" customFormat="1">
      <c r="B70" s="59"/>
      <c r="M70" s="59"/>
      <c r="N70" s="59"/>
    </row>
    <row r="71" spans="2:14" s="57" customFormat="1">
      <c r="B71" s="59"/>
      <c r="M71" s="59"/>
      <c r="N71" s="59"/>
    </row>
    <row r="72" spans="2:14" s="57" customFormat="1">
      <c r="B72" s="59"/>
      <c r="M72" s="59"/>
      <c r="N72" s="59"/>
    </row>
    <row r="73" spans="2:14" s="57" customFormat="1">
      <c r="B73" s="59"/>
      <c r="M73" s="59"/>
      <c r="N73" s="59"/>
    </row>
    <row r="74" spans="2:14" s="57" customFormat="1">
      <c r="B74" s="59"/>
      <c r="M74" s="59"/>
      <c r="N74" s="59"/>
    </row>
    <row r="75" spans="2:14" s="57" customFormat="1">
      <c r="B75" s="59"/>
      <c r="M75" s="59"/>
      <c r="N75" s="59"/>
    </row>
    <row r="76" spans="2:14" s="57" customFormat="1">
      <c r="B76" s="59"/>
      <c r="M76" s="59"/>
      <c r="N76" s="59"/>
    </row>
    <row r="77" spans="2:14" s="57" customFormat="1">
      <c r="B77" s="59"/>
      <c r="M77" s="59"/>
      <c r="N77" s="59"/>
    </row>
    <row r="78" spans="2:14" s="57" customFormat="1">
      <c r="B78" s="59"/>
      <c r="M78" s="59"/>
      <c r="N78" s="59"/>
    </row>
    <row r="79" spans="2:14" s="57" customFormat="1">
      <c r="B79" s="59"/>
      <c r="M79" s="59"/>
      <c r="N79" s="59"/>
    </row>
    <row r="80" spans="2:14" s="57" customFormat="1">
      <c r="B80" s="59"/>
      <c r="M80" s="59"/>
      <c r="N80" s="59"/>
    </row>
    <row r="81" spans="2:14" s="57" customFormat="1">
      <c r="B81" s="59"/>
      <c r="M81" s="59"/>
      <c r="N81" s="59"/>
    </row>
    <row r="82" spans="2:14" s="57" customFormat="1">
      <c r="B82" s="59"/>
      <c r="M82" s="59"/>
      <c r="N82" s="59"/>
    </row>
    <row r="83" spans="2:14" s="57" customFormat="1">
      <c r="B83" s="59"/>
      <c r="M83" s="59"/>
      <c r="N83" s="59"/>
    </row>
    <row r="84" spans="2:14" s="57" customFormat="1">
      <c r="B84" s="59"/>
      <c r="M84" s="59"/>
      <c r="N84" s="59"/>
    </row>
    <row r="85" spans="2:14" s="57" customFormat="1">
      <c r="B85" s="59"/>
      <c r="M85" s="59"/>
      <c r="N85" s="59"/>
    </row>
    <row r="86" spans="2:14" s="57" customFormat="1">
      <c r="B86" s="59"/>
      <c r="M86" s="59"/>
      <c r="N86" s="59"/>
    </row>
    <row r="87" spans="2:14" s="57" customFormat="1">
      <c r="B87" s="59"/>
      <c r="M87" s="59"/>
      <c r="N87" s="59"/>
    </row>
    <row r="88" spans="2:14" s="57" customFormat="1">
      <c r="B88" s="59"/>
      <c r="M88" s="59"/>
      <c r="N88" s="59"/>
    </row>
    <row r="89" spans="2:14" s="57" customFormat="1">
      <c r="B89" s="59"/>
      <c r="M89" s="59"/>
      <c r="N89" s="59"/>
    </row>
    <row r="90" spans="2:14" s="57" customFormat="1">
      <c r="B90" s="59"/>
      <c r="M90" s="59"/>
      <c r="N90" s="59"/>
    </row>
    <row r="91" spans="2:14" s="57" customFormat="1">
      <c r="B91" s="59"/>
      <c r="M91" s="59"/>
      <c r="N91" s="59"/>
    </row>
    <row r="92" spans="2:14" s="57" customFormat="1">
      <c r="B92" s="59"/>
      <c r="M92" s="59"/>
      <c r="N92" s="59"/>
    </row>
    <row r="93" spans="2:14" s="57" customFormat="1">
      <c r="B93" s="59"/>
      <c r="M93" s="59"/>
      <c r="N93" s="59"/>
    </row>
    <row r="94" spans="2:14" s="57" customFormat="1">
      <c r="B94" s="59"/>
      <c r="M94" s="59"/>
      <c r="N94" s="59"/>
    </row>
    <row r="95" spans="2:14" s="57" customFormat="1">
      <c r="B95" s="59"/>
      <c r="M95" s="59"/>
      <c r="N95" s="59"/>
    </row>
    <row r="96" spans="2:14" s="57" customFormat="1">
      <c r="B96" s="59"/>
      <c r="M96" s="59"/>
      <c r="N96" s="59"/>
    </row>
    <row r="97" spans="2:14" s="57" customFormat="1">
      <c r="B97" s="59"/>
      <c r="M97" s="59"/>
      <c r="N97" s="59"/>
    </row>
    <row r="98" spans="2:14" s="57" customFormat="1">
      <c r="B98" s="59"/>
      <c r="M98" s="59"/>
      <c r="N98" s="59"/>
    </row>
    <row r="99" spans="2:14" s="57" customFormat="1">
      <c r="B99" s="59"/>
      <c r="M99" s="59"/>
      <c r="N99" s="59"/>
    </row>
    <row r="100" spans="2:14" s="57" customFormat="1">
      <c r="B100" s="59"/>
      <c r="M100" s="59"/>
      <c r="N100" s="59"/>
    </row>
    <row r="101" spans="2:14" s="57" customFormat="1">
      <c r="B101" s="59"/>
      <c r="M101" s="59"/>
      <c r="N101" s="59"/>
    </row>
    <row r="102" spans="2:14" s="57" customFormat="1">
      <c r="B102" s="59"/>
      <c r="M102" s="59"/>
      <c r="N102" s="59"/>
    </row>
    <row r="103" spans="2:14" s="57" customFormat="1">
      <c r="B103" s="59"/>
      <c r="M103" s="59"/>
      <c r="N103" s="59"/>
    </row>
    <row r="104" spans="2:14" s="57" customFormat="1">
      <c r="B104" s="59"/>
      <c r="M104" s="59"/>
      <c r="N104" s="59"/>
    </row>
    <row r="105" spans="2:14" s="57" customFormat="1">
      <c r="B105" s="59"/>
      <c r="M105" s="59"/>
      <c r="N105" s="59"/>
    </row>
    <row r="106" spans="2:14" s="57" customFormat="1">
      <c r="B106" s="59"/>
      <c r="M106" s="59"/>
      <c r="N106" s="59"/>
    </row>
    <row r="107" spans="2:14" s="57" customFormat="1">
      <c r="B107" s="59"/>
      <c r="M107" s="59"/>
      <c r="N107" s="59"/>
    </row>
    <row r="108" spans="2:14" s="57" customFormat="1">
      <c r="B108" s="59"/>
      <c r="M108" s="59"/>
      <c r="N108" s="59"/>
    </row>
    <row r="109" spans="2:14" s="57" customFormat="1">
      <c r="B109" s="59"/>
      <c r="M109" s="59"/>
      <c r="N109" s="59"/>
    </row>
    <row r="110" spans="2:14" s="57" customFormat="1">
      <c r="B110" s="59"/>
      <c r="M110" s="59"/>
      <c r="N110" s="59"/>
    </row>
    <row r="111" spans="2:14" s="57" customFormat="1">
      <c r="B111" s="59"/>
      <c r="M111" s="59"/>
      <c r="N111" s="59"/>
    </row>
    <row r="112" spans="2:14" s="57" customFormat="1">
      <c r="B112" s="59"/>
      <c r="M112" s="59"/>
      <c r="N112" s="59"/>
    </row>
    <row r="113" spans="2:14" s="57" customFormat="1">
      <c r="B113" s="59"/>
      <c r="M113" s="59"/>
      <c r="N113" s="59"/>
    </row>
    <row r="114" spans="2:14" s="57" customFormat="1">
      <c r="B114" s="59"/>
      <c r="M114" s="59"/>
      <c r="N114" s="59"/>
    </row>
    <row r="115" spans="2:14" s="57" customFormat="1">
      <c r="B115" s="59"/>
      <c r="M115" s="59"/>
      <c r="N115" s="59"/>
    </row>
    <row r="116" spans="2:14" s="57" customFormat="1">
      <c r="B116" s="59"/>
      <c r="M116" s="59"/>
      <c r="N116" s="59"/>
    </row>
    <row r="117" spans="2:14" s="57" customFormat="1">
      <c r="B117" s="59"/>
      <c r="M117" s="59"/>
      <c r="N117" s="59"/>
    </row>
    <row r="118" spans="2:14" s="57" customFormat="1">
      <c r="B118" s="59"/>
      <c r="M118" s="59"/>
      <c r="N118" s="59"/>
    </row>
    <row r="119" spans="2:14" s="57" customFormat="1">
      <c r="B119" s="59"/>
      <c r="M119" s="59"/>
      <c r="N119" s="59"/>
    </row>
    <row r="120" spans="2:14" s="57" customFormat="1">
      <c r="B120" s="59"/>
      <c r="M120" s="59"/>
      <c r="N120" s="59"/>
    </row>
    <row r="121" spans="2:14" s="57" customFormat="1">
      <c r="B121" s="59"/>
      <c r="M121" s="59"/>
      <c r="N121" s="59"/>
    </row>
    <row r="122" spans="2:14" s="57" customFormat="1">
      <c r="B122" s="59"/>
      <c r="M122" s="59"/>
      <c r="N122" s="59"/>
    </row>
    <row r="123" spans="2:14" s="57" customFormat="1">
      <c r="B123" s="59"/>
      <c r="M123" s="59"/>
      <c r="N123" s="59"/>
    </row>
    <row r="124" spans="2:14" s="57" customFormat="1">
      <c r="B124" s="59"/>
      <c r="M124" s="59"/>
      <c r="N124" s="59"/>
    </row>
    <row r="125" spans="2:14" s="57" customFormat="1">
      <c r="B125" s="59"/>
      <c r="M125" s="59"/>
      <c r="N125" s="59"/>
    </row>
    <row r="126" spans="2:14" s="57" customFormat="1">
      <c r="B126" s="59"/>
      <c r="M126" s="59"/>
      <c r="N126" s="59"/>
    </row>
    <row r="127" spans="2:14" s="57" customFormat="1">
      <c r="B127" s="59"/>
      <c r="M127" s="59"/>
      <c r="N127" s="59"/>
    </row>
    <row r="128" spans="2:14" s="57" customFormat="1">
      <c r="B128" s="59"/>
      <c r="M128" s="59"/>
      <c r="N128" s="59"/>
    </row>
    <row r="129" spans="2:14" s="57" customFormat="1">
      <c r="B129" s="59"/>
      <c r="M129" s="59"/>
      <c r="N129" s="59"/>
    </row>
    <row r="130" spans="2:14" s="57" customFormat="1">
      <c r="B130" s="59"/>
      <c r="M130" s="59"/>
      <c r="N130" s="59"/>
    </row>
    <row r="131" spans="2:14" s="57" customFormat="1">
      <c r="B131" s="59"/>
      <c r="M131" s="59"/>
      <c r="N131" s="59"/>
    </row>
    <row r="132" spans="2:14" s="57" customFormat="1">
      <c r="B132" s="59"/>
      <c r="M132" s="59"/>
      <c r="N132" s="59"/>
    </row>
    <row r="133" spans="2:14" s="57" customFormat="1">
      <c r="B133" s="59"/>
      <c r="M133" s="59"/>
      <c r="N133" s="59"/>
    </row>
    <row r="134" spans="2:14" s="57" customFormat="1">
      <c r="B134" s="59"/>
      <c r="M134" s="59"/>
      <c r="N134" s="59"/>
    </row>
    <row r="135" spans="2:14" s="57" customFormat="1">
      <c r="B135" s="59"/>
      <c r="M135" s="59"/>
      <c r="N135" s="59"/>
    </row>
    <row r="136" spans="2:14" s="57" customFormat="1">
      <c r="B136" s="59"/>
      <c r="M136" s="59"/>
      <c r="N136" s="59"/>
    </row>
    <row r="137" spans="2:14" s="57" customFormat="1">
      <c r="B137" s="59"/>
      <c r="M137" s="59"/>
      <c r="N137" s="59"/>
    </row>
    <row r="138" spans="2:14" s="57" customFormat="1">
      <c r="B138" s="59"/>
      <c r="M138" s="59"/>
      <c r="N138" s="59"/>
    </row>
    <row r="139" spans="2:14" s="57" customFormat="1">
      <c r="B139" s="59"/>
      <c r="M139" s="59"/>
      <c r="N139" s="59"/>
    </row>
    <row r="140" spans="2:14" s="57" customFormat="1">
      <c r="B140" s="59"/>
      <c r="M140" s="59"/>
      <c r="N140" s="59"/>
    </row>
    <row r="141" spans="2:14" s="57" customFormat="1">
      <c r="B141" s="59"/>
      <c r="M141" s="59"/>
      <c r="N141" s="59"/>
    </row>
    <row r="142" spans="2:14" s="57" customFormat="1">
      <c r="B142" s="59"/>
      <c r="M142" s="59"/>
      <c r="N142" s="59"/>
    </row>
    <row r="143" spans="2:14" s="57" customFormat="1">
      <c r="B143" s="59"/>
      <c r="M143" s="59"/>
      <c r="N143" s="59"/>
    </row>
    <row r="144" spans="2:14" s="57" customFormat="1">
      <c r="B144" s="59"/>
      <c r="M144" s="59"/>
      <c r="N144" s="59"/>
    </row>
    <row r="145" spans="2:14" s="57" customFormat="1">
      <c r="B145" s="59"/>
      <c r="M145" s="59"/>
      <c r="N145" s="59"/>
    </row>
    <row r="146" spans="2:14" s="57" customFormat="1">
      <c r="B146" s="59"/>
      <c r="M146" s="59"/>
      <c r="N146" s="59"/>
    </row>
    <row r="147" spans="2:14" s="57" customFormat="1">
      <c r="B147" s="59"/>
      <c r="M147" s="59"/>
      <c r="N147" s="59"/>
    </row>
    <row r="148" spans="2:14" s="57" customFormat="1">
      <c r="B148" s="59"/>
      <c r="M148" s="59"/>
      <c r="N148" s="59"/>
    </row>
    <row r="149" spans="2:14" s="57" customFormat="1">
      <c r="B149" s="59"/>
      <c r="M149" s="59"/>
      <c r="N149" s="59"/>
    </row>
    <row r="150" spans="2:14" s="57" customFormat="1">
      <c r="B150" s="59"/>
      <c r="M150" s="59"/>
      <c r="N150" s="59"/>
    </row>
    <row r="151" spans="2:14" s="57" customFormat="1">
      <c r="B151" s="59"/>
      <c r="M151" s="59"/>
      <c r="N151" s="59"/>
    </row>
    <row r="152" spans="2:14" s="57" customFormat="1">
      <c r="B152" s="59"/>
      <c r="M152" s="59"/>
      <c r="N152" s="59"/>
    </row>
    <row r="153" spans="2:14" s="57" customFormat="1">
      <c r="B153" s="59"/>
      <c r="M153" s="59"/>
      <c r="N153" s="59"/>
    </row>
    <row r="154" spans="2:14" s="57" customFormat="1">
      <c r="B154" s="59"/>
      <c r="M154" s="59"/>
      <c r="N154" s="59"/>
    </row>
    <row r="155" spans="2:14" s="57" customFormat="1">
      <c r="B155" s="59"/>
      <c r="M155" s="59"/>
      <c r="N155" s="59"/>
    </row>
    <row r="156" spans="2:14" s="57" customFormat="1">
      <c r="B156" s="59"/>
      <c r="M156" s="59"/>
      <c r="N156" s="59"/>
    </row>
    <row r="157" spans="2:14" s="57" customFormat="1">
      <c r="B157" s="59"/>
      <c r="M157" s="59"/>
      <c r="N157" s="59"/>
    </row>
    <row r="158" spans="2:14" s="57" customFormat="1">
      <c r="B158" s="59"/>
      <c r="M158" s="14"/>
      <c r="N158" s="14"/>
    </row>
  </sheetData>
  <mergeCells count="1">
    <mergeCell ref="B2:N2"/>
  </mergeCells>
  <pageMargins left="0.74" right="0.24" top="0.23" bottom="0.16" header="0.3" footer="0.16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Dec-17, Mor,Eve  PPG-2  </vt:lpstr>
      <vt:lpstr>Dec-17,Mor,Eve, PPG-1</vt:lpstr>
      <vt:lpstr>Dec-17, PPG-2 </vt:lpstr>
      <vt:lpstr>Dec-17, PPG-1</vt:lpstr>
      <vt:lpstr>Dec-17, Final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2018-01-02T10:46:19Z</dcterms:modified>
</cp:coreProperties>
</file>